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Stefan\Google Drive\Stefan.Atriga\Major Clients\NTM\ERDF.PA 5.0121 - Project Implimentation\Procurement\Tender 019 M&amp;Es\"/>
    </mc:Choice>
  </mc:AlternateContent>
  <xr:revisionPtr revIDLastSave="0" documentId="13_ncr:1_{69866445-F20E-4D1E-BBCB-C1CA1FD8476E}" xr6:coauthVersionLast="45" xr6:coauthVersionMax="45" xr10:uidLastSave="{00000000-0000-0000-0000-000000000000}"/>
  <bookViews>
    <workbookView xWindow="-110" yWindow="-110" windowWidth="19420" windowHeight="10560" tabRatio="861" xr2:uid="{BE125BF8-BD94-4D07-86BE-971A8DAEC21F}"/>
  </bookViews>
  <sheets>
    <sheet name="Summary" sheetId="1" r:id="rId1"/>
    <sheet name="Bill 1 - Electrical" sheetId="2" r:id="rId2"/>
    <sheet name="Bill 2 - LightFitt" sheetId="3" r:id="rId3"/>
    <sheet name="Bill 3 - Cable" sheetId="4" r:id="rId4"/>
    <sheet name="Bill 4 - Trench" sheetId="5" r:id="rId5"/>
    <sheet name="Bill 5 Plumbing BTH" sheetId="6" r:id="rId6"/>
    <sheet name="Bill 6 - Plumbing Tanks" sheetId="7" r:id="rId7"/>
    <sheet name="Bill 7 - Sewerage" sheetId="8" r:id="rId8"/>
    <sheet name="Bill 8 - Data" sheetId="9" r:id="rId9"/>
  </sheets>
  <definedNames>
    <definedName name="_xlnm.Print_Area" localSheetId="1">'Bill 1 - Electrical'!$A$1:$F$316</definedName>
    <definedName name="_xlnm.Print_Area" localSheetId="2">'Bill 2 - LightFitt'!$A$1:$F$44</definedName>
    <definedName name="_xlnm.Print_Area" localSheetId="3">'Bill 3 - Cable'!$A$1:$F$37</definedName>
    <definedName name="_xlnm.Print_Area" localSheetId="4">'Bill 4 - Trench'!$A$1:$H$22</definedName>
    <definedName name="_xlnm.Print_Area" localSheetId="5">'Bill 5 Plumbing BTH'!$A$1:$F$79</definedName>
    <definedName name="_xlnm.Print_Area" localSheetId="6">'Bill 6 - Plumbing Tanks'!$A$1:$F$67</definedName>
    <definedName name="_xlnm.Print_Area" localSheetId="7">'Bill 7 - Sewerage'!$A$1:$F$47</definedName>
    <definedName name="_xlnm.Print_Area" localSheetId="8">'Bill 8 - Data'!$A$1:$F$75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0" i="1" l="1"/>
  <c r="A11" i="1" s="1"/>
  <c r="A12" i="1" s="1"/>
  <c r="A13" i="1" s="1"/>
  <c r="A14" i="1" s="1"/>
  <c r="A15" i="1" s="1"/>
  <c r="A9" i="1"/>
  <c r="C15" i="1"/>
  <c r="C13" i="1"/>
  <c r="C12" i="1"/>
  <c r="C11" i="1"/>
  <c r="C10" i="1"/>
  <c r="C9" i="1"/>
  <c r="F73" i="9" l="1"/>
  <c r="F72" i="9"/>
  <c r="F71" i="9"/>
  <c r="F70" i="9"/>
  <c r="F69" i="9"/>
  <c r="F68" i="9"/>
  <c r="F67" i="9"/>
  <c r="F66" i="9"/>
  <c r="F64" i="9"/>
  <c r="F62" i="9"/>
  <c r="F59" i="9"/>
  <c r="F58" i="9"/>
  <c r="F57" i="9"/>
  <c r="F56" i="9"/>
  <c r="F55" i="9"/>
  <c r="F53" i="9"/>
  <c r="F51" i="9"/>
  <c r="F48" i="9"/>
  <c r="F47" i="9"/>
  <c r="F46" i="9"/>
  <c r="F45" i="9"/>
  <c r="F44" i="9"/>
  <c r="F42" i="9"/>
  <c r="F40" i="9"/>
  <c r="F37" i="9"/>
  <c r="F36" i="9"/>
  <c r="F35" i="9"/>
  <c r="F34" i="9"/>
  <c r="F33" i="9"/>
  <c r="F32" i="9"/>
  <c r="F31" i="9"/>
  <c r="F30" i="9"/>
  <c r="F28" i="9"/>
  <c r="F27" i="9"/>
  <c r="F25" i="9"/>
  <c r="F22" i="9"/>
  <c r="F21" i="9"/>
  <c r="F20" i="9"/>
  <c r="F19" i="9"/>
  <c r="F18" i="9"/>
  <c r="F17" i="9"/>
  <c r="A17" i="9"/>
  <c r="A18" i="9" s="1"/>
  <c r="A19" i="9" s="1"/>
  <c r="A20" i="9" s="1"/>
  <c r="A21" i="9" s="1"/>
  <c r="A22" i="9" s="1"/>
  <c r="A25" i="9" s="1"/>
  <c r="A27" i="9" s="1"/>
  <c r="A28" i="9" s="1"/>
  <c r="A30" i="9" s="1"/>
  <c r="A31" i="9" s="1"/>
  <c r="A32" i="9" s="1"/>
  <c r="A33" i="9" s="1"/>
  <c r="A34" i="9" s="1"/>
  <c r="A35" i="9" s="1"/>
  <c r="A36" i="9" s="1"/>
  <c r="A37" i="9" s="1"/>
  <c r="A40" i="9" s="1"/>
  <c r="A42" i="9" s="1"/>
  <c r="A44" i="9" s="1"/>
  <c r="A45" i="9" s="1"/>
  <c r="A46" i="9" s="1"/>
  <c r="A47" i="9" s="1"/>
  <c r="A48" i="9" s="1"/>
  <c r="A51" i="9" s="1"/>
  <c r="A53" i="9" s="1"/>
  <c r="A55" i="9" s="1"/>
  <c r="A56" i="9" s="1"/>
  <c r="A57" i="9" s="1"/>
  <c r="A58" i="9" s="1"/>
  <c r="A59" i="9" s="1"/>
  <c r="A62" i="9" s="1"/>
  <c r="A64" i="9" s="1"/>
  <c r="A66" i="9" s="1"/>
  <c r="A67" i="9" s="1"/>
  <c r="A68" i="9" s="1"/>
  <c r="A69" i="9" s="1"/>
  <c r="A70" i="9" s="1"/>
  <c r="A71" i="9" s="1"/>
  <c r="A72" i="9" s="1"/>
  <c r="A73" i="9" s="1"/>
  <c r="F66" i="7"/>
  <c r="F45" i="8"/>
  <c r="F44" i="8"/>
  <c r="F43" i="8"/>
  <c r="F42" i="8"/>
  <c r="F41" i="8"/>
  <c r="F40" i="8"/>
  <c r="F39" i="8"/>
  <c r="F37" i="8"/>
  <c r="F36" i="8"/>
  <c r="F35" i="8"/>
  <c r="F34" i="8"/>
  <c r="F31" i="8"/>
  <c r="F30" i="8"/>
  <c r="F29" i="8"/>
  <c r="F27" i="8"/>
  <c r="F24" i="8"/>
  <c r="F23" i="8"/>
  <c r="F22" i="8"/>
  <c r="F20" i="8"/>
  <c r="F19" i="8"/>
  <c r="F18" i="8"/>
  <c r="F17" i="8"/>
  <c r="F46" i="8" s="1"/>
  <c r="C14" i="1" s="1"/>
  <c r="A17" i="8"/>
  <c r="A18" i="8" s="1"/>
  <c r="A19" i="8" s="1"/>
  <c r="A20" i="8" s="1"/>
  <c r="A22" i="8" s="1"/>
  <c r="A23" i="8" s="1"/>
  <c r="A24" i="8" s="1"/>
  <c r="A27" i="8" s="1"/>
  <c r="A29" i="8" s="1"/>
  <c r="A30" i="8" s="1"/>
  <c r="A31" i="8" s="1"/>
  <c r="A34" i="8" s="1"/>
  <c r="A35" i="8" s="1"/>
  <c r="A36" i="8" s="1"/>
  <c r="A37" i="8" s="1"/>
  <c r="A39" i="8" s="1"/>
  <c r="A40" i="8" s="1"/>
  <c r="A41" i="8" s="1"/>
  <c r="A42" i="8" s="1"/>
  <c r="A43" i="8" s="1"/>
  <c r="A44" i="8" s="1"/>
  <c r="A45" i="8" s="1"/>
  <c r="F65" i="7"/>
  <c r="F64" i="7"/>
  <c r="F63" i="7"/>
  <c r="F62" i="7"/>
  <c r="F61" i="7"/>
  <c r="F60" i="7"/>
  <c r="F59" i="7"/>
  <c r="F58" i="7"/>
  <c r="F57" i="7"/>
  <c r="F56" i="7"/>
  <c r="F55" i="7"/>
  <c r="F54" i="7"/>
  <c r="F53" i="7"/>
  <c r="F52" i="7"/>
  <c r="F50" i="7"/>
  <c r="F49" i="7"/>
  <c r="F48" i="7"/>
  <c r="F47" i="7"/>
  <c r="F46" i="7"/>
  <c r="F45" i="7"/>
  <c r="F44" i="7"/>
  <c r="F43" i="7"/>
  <c r="F42" i="7"/>
  <c r="F41" i="7"/>
  <c r="F40" i="7"/>
  <c r="F39" i="7"/>
  <c r="F38" i="7"/>
  <c r="F36" i="7"/>
  <c r="F35" i="7"/>
  <c r="F34" i="7"/>
  <c r="F33" i="7"/>
  <c r="F32" i="7"/>
  <c r="F31" i="7"/>
  <c r="F30" i="7"/>
  <c r="F29" i="7"/>
  <c r="F28" i="7"/>
  <c r="F25" i="7"/>
  <c r="F23" i="7"/>
  <c r="F22" i="7"/>
  <c r="F21" i="7"/>
  <c r="F20" i="7"/>
  <c r="F19" i="7"/>
  <c r="F18" i="7"/>
  <c r="F17" i="7"/>
  <c r="A17" i="7"/>
  <c r="A18" i="7" s="1"/>
  <c r="A19" i="7" s="1"/>
  <c r="A21" i="7" s="1"/>
  <c r="A22" i="7" s="1"/>
  <c r="A23" i="7" s="1"/>
  <c r="A25" i="7" s="1"/>
  <c r="A28" i="7" s="1"/>
  <c r="A29" i="7" s="1"/>
  <c r="A30" i="7" s="1"/>
  <c r="A32" i="7" s="1"/>
  <c r="A33" i="7" s="1"/>
  <c r="A34" i="7" s="1"/>
  <c r="A35" i="7" s="1"/>
  <c r="A36" i="7" s="1"/>
  <c r="A38" i="7" s="1"/>
  <c r="A39" i="7" s="1"/>
  <c r="A40" i="7" s="1"/>
  <c r="A41" i="7" s="1"/>
  <c r="A42" i="7" s="1"/>
  <c r="A43" i="7" s="1"/>
  <c r="A44" i="7" s="1"/>
  <c r="A45" i="7" s="1"/>
  <c r="A46" i="7" s="1"/>
  <c r="A47" i="7" s="1"/>
  <c r="A48" i="7" s="1"/>
  <c r="A49" i="7" s="1"/>
  <c r="A50" i="7" s="1"/>
  <c r="A52" i="7" s="1"/>
  <c r="A53" i="7" s="1"/>
  <c r="A54" i="7" s="1"/>
  <c r="A55" i="7" s="1"/>
  <c r="A56" i="7" s="1"/>
  <c r="A57" i="7" s="1"/>
  <c r="A58" i="7" s="1"/>
  <c r="A59" i="7" s="1"/>
  <c r="A60" i="7" s="1"/>
  <c r="A61" i="7" s="1"/>
  <c r="A62" i="7" s="1"/>
  <c r="A63" i="7" s="1"/>
  <c r="A64" i="7" s="1"/>
  <c r="A65" i="7" s="1"/>
  <c r="F21" i="5"/>
  <c r="F36" i="4"/>
  <c r="F77" i="6"/>
  <c r="F76" i="6"/>
  <c r="F75" i="6"/>
  <c r="F74" i="6"/>
  <c r="F72" i="6"/>
  <c r="F69" i="6"/>
  <c r="F67" i="6"/>
  <c r="F65" i="6"/>
  <c r="F64" i="6"/>
  <c r="F63" i="6"/>
  <c r="F62" i="6"/>
  <c r="F60" i="6"/>
  <c r="F59" i="6"/>
  <c r="F58" i="6"/>
  <c r="F57" i="6"/>
  <c r="F56" i="6"/>
  <c r="F54" i="6"/>
  <c r="F53" i="6"/>
  <c r="F52" i="6"/>
  <c r="F50" i="6"/>
  <c r="F49" i="6"/>
  <c r="F48" i="6"/>
  <c r="F47" i="6"/>
  <c r="F46" i="6"/>
  <c r="F45" i="6"/>
  <c r="F43" i="6"/>
  <c r="F42" i="6"/>
  <c r="F41" i="6"/>
  <c r="F40" i="6"/>
  <c r="F38" i="6"/>
  <c r="F37" i="6"/>
  <c r="F36" i="6"/>
  <c r="F35" i="6"/>
  <c r="F34" i="6"/>
  <c r="F33" i="6"/>
  <c r="F30" i="6"/>
  <c r="F29" i="6"/>
  <c r="F27" i="6"/>
  <c r="F26" i="6"/>
  <c r="F24" i="6"/>
  <c r="F22" i="6"/>
  <c r="F21" i="6"/>
  <c r="F19" i="6"/>
  <c r="F17" i="6"/>
  <c r="A17" i="6"/>
  <c r="A19" i="6" s="1"/>
  <c r="A21" i="6" s="1"/>
  <c r="A22" i="6" s="1"/>
  <c r="A24" i="6" s="1"/>
  <c r="A26" i="6" s="1"/>
  <c r="A27" i="6" s="1"/>
  <c r="A29" i="6" s="1"/>
  <c r="A30" i="6" s="1"/>
  <c r="A33" i="6" s="1"/>
  <c r="A34" i="6" s="1"/>
  <c r="A35" i="6" s="1"/>
  <c r="A36" i="6" s="1"/>
  <c r="A37" i="6" s="1"/>
  <c r="A38" i="6" s="1"/>
  <c r="A40" i="6" s="1"/>
  <c r="A41" i="6" s="1"/>
  <c r="A42" i="6" s="1"/>
  <c r="A43" i="6" s="1"/>
  <c r="A45" i="6" s="1"/>
  <c r="A46" i="6" s="1"/>
  <c r="A47" i="6" s="1"/>
  <c r="A48" i="6" s="1"/>
  <c r="A49" i="6" s="1"/>
  <c r="A50" i="6" s="1"/>
  <c r="A52" i="6" s="1"/>
  <c r="A53" i="6" s="1"/>
  <c r="A54" i="6" s="1"/>
  <c r="A56" i="6" s="1"/>
  <c r="A57" i="6" s="1"/>
  <c r="A58" i="6" s="1"/>
  <c r="A59" i="6" s="1"/>
  <c r="A60" i="6" s="1"/>
  <c r="A62" i="6" s="1"/>
  <c r="A63" i="6" s="1"/>
  <c r="A64" i="6" s="1"/>
  <c r="A65" i="6" s="1"/>
  <c r="A67" i="6" s="1"/>
  <c r="A69" i="6" s="1"/>
  <c r="A72" i="6" s="1"/>
  <c r="A74" i="6" s="1"/>
  <c r="A75" i="6" s="1"/>
  <c r="A76" i="6" s="1"/>
  <c r="A77" i="6" s="1"/>
  <c r="F20" i="5"/>
  <c r="F18" i="5"/>
  <c r="F17" i="5"/>
  <c r="F16" i="5"/>
  <c r="F15" i="5"/>
  <c r="A15" i="5"/>
  <c r="A16" i="5" s="1"/>
  <c r="A17" i="5" s="1"/>
  <c r="A18" i="5" s="1"/>
  <c r="A20" i="5" s="1"/>
  <c r="F35" i="4"/>
  <c r="F34" i="4"/>
  <c r="F33" i="4"/>
  <c r="F32" i="4"/>
  <c r="F31" i="4"/>
  <c r="F29" i="4"/>
  <c r="F27" i="4"/>
  <c r="F26" i="4"/>
  <c r="F25" i="4"/>
  <c r="F23" i="4"/>
  <c r="F21" i="4"/>
  <c r="F20" i="4"/>
  <c r="F18" i="4"/>
  <c r="A18" i="4"/>
  <c r="A20" i="4" s="1"/>
  <c r="A21" i="4" s="1"/>
  <c r="A23" i="4" s="1"/>
  <c r="A25" i="4" s="1"/>
  <c r="A26" i="4" s="1"/>
  <c r="A27" i="4" s="1"/>
  <c r="A29" i="4" s="1"/>
  <c r="A31" i="4" s="1"/>
  <c r="A32" i="4" s="1"/>
  <c r="A33" i="4" s="1"/>
  <c r="A34" i="4" s="1"/>
  <c r="A35" i="4" s="1"/>
  <c r="A16" i="2"/>
  <c r="A17" i="2" s="1"/>
  <c r="A18" i="2" s="1"/>
  <c r="A19" i="2" s="1"/>
  <c r="A21" i="2" s="1"/>
  <c r="A22" i="2" s="1"/>
  <c r="A24" i="2" s="1"/>
  <c r="A25" i="2" s="1"/>
  <c r="A26" i="2" s="1"/>
  <c r="A27" i="2" s="1"/>
  <c r="A28" i="2" s="1"/>
  <c r="A29" i="2" s="1"/>
  <c r="A30" i="2" s="1"/>
  <c r="A31" i="2" s="1"/>
  <c r="A32" i="2" s="1"/>
  <c r="A33" i="2" s="1"/>
  <c r="A35" i="2" s="1"/>
  <c r="A37" i="2" s="1"/>
  <c r="A39" i="2" s="1"/>
  <c r="A41" i="2" s="1"/>
  <c r="A43" i="2" s="1"/>
  <c r="A45" i="2" s="1"/>
  <c r="A47" i="2" s="1"/>
  <c r="A49" i="2" s="1"/>
  <c r="A50" i="2" s="1"/>
  <c r="A52" i="2" s="1"/>
  <c r="A54" i="2" s="1"/>
  <c r="A56" i="2" s="1"/>
  <c r="A58" i="2" s="1"/>
  <c r="A59" i="2" s="1"/>
  <c r="A60" i="2" s="1"/>
  <c r="A61" i="2" s="1"/>
  <c r="A62" i="2" s="1"/>
  <c r="A63" i="2" s="1"/>
  <c r="A64" i="2" s="1"/>
  <c r="A65" i="2" s="1"/>
  <c r="A66" i="2" s="1"/>
  <c r="A67" i="2" s="1"/>
  <c r="A68" i="2" s="1"/>
  <c r="A69" i="2" s="1"/>
  <c r="A70" i="2" s="1"/>
  <c r="A71" i="2" s="1"/>
  <c r="A72" i="2" s="1"/>
  <c r="A73" i="2" s="1"/>
  <c r="A74" i="2" s="1"/>
  <c r="A75" i="2" s="1"/>
  <c r="A77" i="2" s="1"/>
  <c r="A78" i="2" s="1"/>
  <c r="A79" i="2" s="1"/>
  <c r="A80" i="2" s="1"/>
  <c r="A82" i="2" s="1"/>
  <c r="A83" i="2" s="1"/>
  <c r="A85" i="2" s="1"/>
  <c r="A86" i="2" s="1"/>
  <c r="A87" i="2" s="1"/>
  <c r="A88" i="2" s="1"/>
  <c r="A90" i="2" s="1"/>
  <c r="A91" i="2" s="1"/>
  <c r="A93" i="2" s="1"/>
  <c r="A94" i="2" s="1"/>
  <c r="A95" i="2" s="1"/>
  <c r="A96" i="2" s="1"/>
  <c r="A98" i="2" s="1"/>
  <c r="A99" i="2" s="1"/>
  <c r="A101" i="2" s="1"/>
  <c r="A102" i="2" s="1"/>
  <c r="A103" i="2" s="1"/>
  <c r="A104" i="2" s="1"/>
  <c r="A106" i="2" s="1"/>
  <c r="A107" i="2" s="1"/>
  <c r="A109" i="2" s="1"/>
  <c r="A110" i="2" s="1"/>
  <c r="A111" i="2" s="1"/>
  <c r="A112" i="2" s="1"/>
  <c r="A114" i="2" s="1"/>
  <c r="A115" i="2" s="1"/>
  <c r="A117" i="2" s="1"/>
  <c r="A118" i="2" s="1"/>
  <c r="A119" i="2" s="1"/>
  <c r="A120" i="2" s="1"/>
  <c r="A122" i="2" s="1"/>
  <c r="A123" i="2" s="1"/>
  <c r="A125" i="2" s="1"/>
  <c r="A126" i="2" s="1"/>
  <c r="A127" i="2" s="1"/>
  <c r="A128" i="2" s="1"/>
  <c r="A130" i="2" s="1"/>
  <c r="A131" i="2" s="1"/>
  <c r="A133" i="2" s="1"/>
  <c r="A134" i="2" s="1"/>
  <c r="A135" i="2" s="1"/>
  <c r="A136" i="2" s="1"/>
  <c r="A138" i="2" s="1"/>
  <c r="A139" i="2" s="1"/>
  <c r="A141" i="2" s="1"/>
  <c r="A142" i="2" s="1"/>
  <c r="A143" i="2" s="1"/>
  <c r="A144" i="2" s="1"/>
  <c r="A146" i="2" s="1"/>
  <c r="A147" i="2" s="1"/>
  <c r="A149" i="2" s="1"/>
  <c r="A150" i="2" s="1"/>
  <c r="A151" i="2" s="1"/>
  <c r="A152" i="2" s="1"/>
  <c r="A154" i="2" s="1"/>
  <c r="A155" i="2" s="1"/>
  <c r="A157" i="2" s="1"/>
  <c r="A158" i="2" s="1"/>
  <c r="A159" i="2" s="1"/>
  <c r="A160" i="2" s="1"/>
  <c r="A162" i="2" s="1"/>
  <c r="A163" i="2" s="1"/>
  <c r="A165" i="2" s="1"/>
  <c r="A166" i="2" s="1"/>
  <c r="A167" i="2" s="1"/>
  <c r="A168" i="2" s="1"/>
  <c r="A170" i="2" s="1"/>
  <c r="A171" i="2" s="1"/>
  <c r="A173" i="2" s="1"/>
  <c r="A174" i="2" s="1"/>
  <c r="A175" i="2" s="1"/>
  <c r="A176" i="2" s="1"/>
  <c r="A178" i="2" s="1"/>
  <c r="A179" i="2" s="1"/>
  <c r="A181" i="2" s="1"/>
  <c r="A182" i="2" s="1"/>
  <c r="A183" i="2" s="1"/>
  <c r="A184" i="2" s="1"/>
  <c r="A186" i="2" s="1"/>
  <c r="A187" i="2" s="1"/>
  <c r="A189" i="2" s="1"/>
  <c r="A190" i="2" s="1"/>
  <c r="A191" i="2" s="1"/>
  <c r="A192" i="2" s="1"/>
  <c r="A194" i="2" s="1"/>
  <c r="A195" i="2" s="1"/>
  <c r="A197" i="2" s="1"/>
  <c r="A198" i="2" s="1"/>
  <c r="A199" i="2" s="1"/>
  <c r="A200" i="2" s="1"/>
  <c r="A202" i="2" s="1"/>
  <c r="A203" i="2" s="1"/>
  <c r="A205" i="2" s="1"/>
  <c r="A206" i="2" s="1"/>
  <c r="A207" i="2" s="1"/>
  <c r="A208" i="2" s="1"/>
  <c r="A209" i="2" s="1"/>
  <c r="A210" i="2" s="1"/>
  <c r="A211" i="2" s="1"/>
  <c r="A212" i="2" s="1"/>
  <c r="A213" i="2" s="1"/>
  <c r="A214" i="2" s="1"/>
  <c r="A216" i="2" s="1"/>
  <c r="A217" i="2" s="1"/>
  <c r="A218" i="2" s="1"/>
  <c r="A219" i="2" s="1"/>
  <c r="A220" i="2" s="1"/>
  <c r="A221" i="2" s="1"/>
  <c r="A222" i="2" s="1"/>
  <c r="A223" i="2" s="1"/>
  <c r="A224" i="2" s="1"/>
  <c r="A225" i="2" s="1"/>
  <c r="A226" i="2" s="1"/>
  <c r="A227" i="2" s="1"/>
  <c r="A228" i="2" s="1"/>
  <c r="A229" i="2" s="1"/>
  <c r="A230" i="2" s="1"/>
  <c r="A231"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6" i="2" s="1"/>
  <c r="A257" i="2" s="1"/>
  <c r="A258" i="2" s="1"/>
  <c r="A259" i="2" s="1"/>
  <c r="A262" i="2" s="1"/>
  <c r="A263" i="2" s="1"/>
  <c r="A264" i="2" s="1"/>
  <c r="A265" i="2" s="1"/>
  <c r="A268" i="2" s="1"/>
  <c r="A269" i="2" s="1"/>
  <c r="A270" i="2" s="1"/>
  <c r="A273" i="2" s="1"/>
  <c r="A274" i="2" s="1"/>
  <c r="A277" i="2" s="1"/>
  <c r="A278" i="2" s="1"/>
  <c r="A279" i="2" s="1"/>
  <c r="A280" i="2" s="1"/>
  <c r="A281" i="2" s="1"/>
  <c r="A282" i="2" s="1"/>
  <c r="A285" i="2" s="1"/>
  <c r="A286" i="2" s="1"/>
  <c r="A287" i="2" s="1"/>
  <c r="A288" i="2" s="1"/>
  <c r="A289" i="2" s="1"/>
  <c r="A291" i="2" s="1"/>
  <c r="A294" i="2" s="1"/>
  <c r="A295" i="2" s="1"/>
  <c r="A296" i="2" s="1"/>
  <c r="A297" i="2" s="1"/>
  <c r="A298" i="2" s="1"/>
  <c r="A300" i="2" s="1"/>
  <c r="A303" i="2" s="1"/>
  <c r="A304" i="2" s="1"/>
  <c r="A305" i="2" s="1"/>
  <c r="A306" i="2" s="1"/>
  <c r="A307" i="2" s="1"/>
  <c r="A309" i="2" s="1"/>
  <c r="A311" i="2" s="1"/>
  <c r="A312" i="2" s="1"/>
  <c r="A313" i="2" s="1"/>
  <c r="A314" i="2" s="1"/>
  <c r="F16" i="2"/>
  <c r="F17" i="2"/>
  <c r="F18" i="2"/>
  <c r="F19" i="2"/>
  <c r="F21" i="2"/>
  <c r="F22" i="2"/>
  <c r="F24" i="2"/>
  <c r="F25" i="2"/>
  <c r="F26" i="2"/>
  <c r="F27" i="2"/>
  <c r="F28" i="2"/>
  <c r="F29" i="2"/>
  <c r="F30" i="2"/>
  <c r="F31" i="2"/>
  <c r="F32" i="2"/>
  <c r="F33" i="2"/>
  <c r="F35" i="2"/>
  <c r="F37" i="2"/>
  <c r="F39" i="2"/>
  <c r="F41" i="2"/>
  <c r="F43" i="2"/>
  <c r="F45" i="2"/>
  <c r="F47" i="2"/>
  <c r="F49" i="2"/>
  <c r="F50" i="2"/>
  <c r="F52" i="2"/>
  <c r="F54" i="2"/>
  <c r="F56" i="2"/>
  <c r="F58" i="2"/>
  <c r="F59" i="2"/>
  <c r="F60" i="2"/>
  <c r="F61" i="2"/>
  <c r="F62" i="2"/>
  <c r="F63" i="2"/>
  <c r="F64" i="2"/>
  <c r="F65" i="2"/>
  <c r="F66" i="2"/>
  <c r="F67" i="2"/>
  <c r="F68" i="2"/>
  <c r="F69" i="2"/>
  <c r="F70" i="2"/>
  <c r="F71" i="2"/>
  <c r="F72" i="2"/>
  <c r="F73" i="2"/>
  <c r="F74" i="2"/>
  <c r="F75" i="2"/>
  <c r="F77" i="2"/>
  <c r="F78" i="2"/>
  <c r="F79" i="2"/>
  <c r="F80" i="2"/>
  <c r="F82" i="2"/>
  <c r="F83" i="2"/>
  <c r="F85" i="2"/>
  <c r="F86" i="2"/>
  <c r="F87" i="2"/>
  <c r="F88" i="2"/>
  <c r="F90" i="2"/>
  <c r="F91" i="2"/>
  <c r="F93" i="2"/>
  <c r="F94" i="2"/>
  <c r="F95" i="2"/>
  <c r="F96" i="2"/>
  <c r="F98" i="2"/>
  <c r="F99" i="2"/>
  <c r="F101" i="2"/>
  <c r="F102" i="2"/>
  <c r="F103" i="2"/>
  <c r="F104" i="2"/>
  <c r="F106" i="2"/>
  <c r="F107" i="2"/>
  <c r="F109" i="2"/>
  <c r="F110" i="2"/>
  <c r="F111" i="2"/>
  <c r="F112" i="2"/>
  <c r="F114" i="2"/>
  <c r="F115" i="2"/>
  <c r="F117" i="2"/>
  <c r="F118" i="2"/>
  <c r="F119" i="2"/>
  <c r="F120" i="2"/>
  <c r="F122" i="2"/>
  <c r="F123" i="2"/>
  <c r="F125" i="2"/>
  <c r="F126" i="2"/>
  <c r="F127" i="2"/>
  <c r="F128" i="2"/>
  <c r="F130" i="2"/>
  <c r="F131" i="2"/>
  <c r="F133" i="2"/>
  <c r="F134" i="2"/>
  <c r="F135" i="2"/>
  <c r="F136" i="2"/>
  <c r="F138" i="2"/>
  <c r="F139" i="2"/>
  <c r="F141" i="2"/>
  <c r="F142" i="2"/>
  <c r="F143" i="2"/>
  <c r="F144" i="2"/>
  <c r="F146" i="2"/>
  <c r="F147" i="2"/>
  <c r="F149" i="2"/>
  <c r="F150" i="2"/>
  <c r="F151" i="2"/>
  <c r="F152" i="2"/>
  <c r="F154" i="2"/>
  <c r="F155" i="2"/>
  <c r="F157" i="2"/>
  <c r="F158" i="2"/>
  <c r="F159" i="2"/>
  <c r="F160" i="2"/>
  <c r="F162" i="2"/>
  <c r="F163" i="2"/>
  <c r="F165" i="2"/>
  <c r="F166" i="2"/>
  <c r="F167" i="2"/>
  <c r="F168" i="2"/>
  <c r="F170" i="2"/>
  <c r="F171" i="2"/>
  <c r="F173" i="2"/>
  <c r="F174" i="2"/>
  <c r="F175" i="2"/>
  <c r="F176" i="2"/>
  <c r="F178" i="2"/>
  <c r="F179" i="2"/>
  <c r="F181" i="2"/>
  <c r="F182" i="2"/>
  <c r="F183" i="2"/>
  <c r="F184" i="2"/>
  <c r="F186" i="2"/>
  <c r="F187" i="2"/>
  <c r="F189" i="2"/>
  <c r="F190" i="2"/>
  <c r="F191" i="2"/>
  <c r="F192" i="2"/>
  <c r="F194" i="2"/>
  <c r="F195" i="2"/>
  <c r="F197" i="2"/>
  <c r="F198" i="2"/>
  <c r="F199" i="2"/>
  <c r="F200" i="2"/>
  <c r="F202" i="2"/>
  <c r="F203" i="2"/>
  <c r="F205" i="2"/>
  <c r="F206" i="2"/>
  <c r="F207" i="2"/>
  <c r="F208" i="2"/>
  <c r="F209" i="2"/>
  <c r="F210" i="2"/>
  <c r="F211" i="2"/>
  <c r="F212" i="2"/>
  <c r="F213" i="2"/>
  <c r="F214" i="2"/>
  <c r="F216" i="2"/>
  <c r="F217" i="2"/>
  <c r="F218" i="2"/>
  <c r="F219" i="2"/>
  <c r="F220" i="2"/>
  <c r="F221" i="2"/>
  <c r="F222" i="2"/>
  <c r="F223" i="2"/>
  <c r="F224" i="2"/>
  <c r="F225" i="2"/>
  <c r="F226" i="2"/>
  <c r="F227" i="2"/>
  <c r="F228" i="2"/>
  <c r="F229" i="2"/>
  <c r="F230" i="2"/>
  <c r="F231" i="2"/>
  <c r="F234" i="2"/>
  <c r="F235" i="2"/>
  <c r="F236" i="2"/>
  <c r="F237" i="2"/>
  <c r="F238" i="2"/>
  <c r="F239" i="2"/>
  <c r="F240" i="2"/>
  <c r="F241" i="2"/>
  <c r="F242" i="2"/>
  <c r="F243" i="2"/>
  <c r="F244" i="2"/>
  <c r="F245" i="2"/>
  <c r="F246" i="2"/>
  <c r="F247" i="2"/>
  <c r="F248" i="2"/>
  <c r="F249" i="2"/>
  <c r="F250" i="2"/>
  <c r="F251" i="2"/>
  <c r="F252" i="2"/>
  <c r="F253" i="2"/>
  <c r="F254" i="2"/>
  <c r="F256" i="2"/>
  <c r="F257" i="2"/>
  <c r="F258" i="2"/>
  <c r="F259" i="2"/>
  <c r="F262" i="2"/>
  <c r="F263" i="2"/>
  <c r="F264" i="2"/>
  <c r="F265" i="2"/>
  <c r="F268" i="2"/>
  <c r="F269" i="2"/>
  <c r="F270" i="2"/>
  <c r="F273" i="2"/>
  <c r="F274" i="2"/>
  <c r="F277" i="2"/>
  <c r="F278" i="2"/>
  <c r="F279" i="2"/>
  <c r="F280" i="2"/>
  <c r="F281" i="2"/>
  <c r="F282" i="2"/>
  <c r="F285" i="2"/>
  <c r="F286" i="2"/>
  <c r="F287" i="2"/>
  <c r="F288" i="2"/>
  <c r="F289" i="2"/>
  <c r="F291" i="2"/>
  <c r="F294" i="2"/>
  <c r="F295" i="2"/>
  <c r="F296" i="2"/>
  <c r="F297" i="2"/>
  <c r="F298" i="2"/>
  <c r="F300" i="2"/>
  <c r="F303" i="2"/>
  <c r="F304" i="2"/>
  <c r="F305" i="2"/>
  <c r="F306" i="2"/>
  <c r="F307" i="2"/>
  <c r="F308" i="2"/>
  <c r="F309" i="2"/>
  <c r="F311" i="2"/>
  <c r="F312" i="2"/>
  <c r="F313" i="2"/>
  <c r="F314" i="2"/>
  <c r="F42" i="3"/>
  <c r="F41" i="3"/>
  <c r="F40" i="3"/>
  <c r="A40" i="3"/>
  <c r="A41" i="3" s="1"/>
  <c r="A42" i="3" s="1"/>
  <c r="F38" i="3"/>
  <c r="F37" i="3"/>
  <c r="F35" i="3"/>
  <c r="F34" i="3"/>
  <c r="F33" i="3"/>
  <c r="F31" i="3"/>
  <c r="F30" i="3"/>
  <c r="F29" i="3"/>
  <c r="F28" i="3"/>
  <c r="F27" i="3"/>
  <c r="F26" i="3"/>
  <c r="F25" i="3"/>
  <c r="F24" i="3"/>
  <c r="F23" i="3"/>
  <c r="F22" i="3"/>
  <c r="F21" i="3"/>
  <c r="F43" i="3" s="1"/>
  <c r="F20" i="3"/>
  <c r="F19" i="3"/>
  <c r="F18" i="3"/>
  <c r="F17" i="3"/>
  <c r="A17" i="3"/>
  <c r="A18" i="3" s="1"/>
  <c r="A19" i="3" s="1"/>
  <c r="A20" i="3" s="1"/>
  <c r="A21" i="3" s="1"/>
  <c r="A22" i="3" s="1"/>
  <c r="A23" i="3" s="1"/>
  <c r="A24" i="3" s="1"/>
  <c r="A25" i="3" s="1"/>
  <c r="A26" i="3" s="1"/>
  <c r="A27" i="3" s="1"/>
  <c r="A28" i="3" s="1"/>
  <c r="A29" i="3" s="1"/>
  <c r="A30" i="3" s="1"/>
  <c r="A31" i="3" s="1"/>
  <c r="A33" i="3" s="1"/>
  <c r="A34" i="3" s="1"/>
  <c r="A35" i="3" s="1"/>
  <c r="F78" i="6" l="1"/>
  <c r="F315" i="2"/>
  <c r="C8" i="1" s="1"/>
  <c r="C16" i="1" s="1"/>
</calcChain>
</file>

<file path=xl/sharedStrings.xml><?xml version="1.0" encoding="utf-8"?>
<sst xmlns="http://schemas.openxmlformats.org/spreadsheetml/2006/main" count="1166" uniqueCount="363">
  <si>
    <t>ITEM</t>
  </si>
  <si>
    <t>DESCRIPTION</t>
  </si>
  <si>
    <t>QTY</t>
  </si>
  <si>
    <t>UNIT</t>
  </si>
  <si>
    <t>PRELIMINARIES</t>
  </si>
  <si>
    <t>All equipment to be used within this contract is to be approved prior to delivery to site.</t>
  </si>
  <si>
    <t>L.S.</t>
  </si>
  <si>
    <t xml:space="preserve">Allow for carrying out all surveys, setting out of works unless included elsewhere in the Bills of Quantities. </t>
  </si>
  <si>
    <t>Allow for continuously keeping the site and building clean and in a workman type condition free from debris, surplus materials and any other type of loose matter arising from works, which will disturb the proper conditions of any internal and external areas, roads and/or adjoining structures. Site Cleaning is to take place during the whole duration of works</t>
  </si>
  <si>
    <t>Provision for hauling of equipment on site, including cranage, permits and all necessary fees.</t>
  </si>
  <si>
    <t>No.</t>
  </si>
  <si>
    <t>Test and commission system</t>
  </si>
  <si>
    <t>Supply one full set of as fitted drawings (including 1 hard copy and a digital copy on 2 separate USBs)</t>
  </si>
  <si>
    <t>Set</t>
  </si>
  <si>
    <t>100 x 50 mm</t>
  </si>
  <si>
    <t>m</t>
  </si>
  <si>
    <t>L.S</t>
  </si>
  <si>
    <t>€</t>
  </si>
  <si>
    <t>Block 'A'</t>
  </si>
  <si>
    <t>Rooms AQ, BQ &amp; CQ</t>
  </si>
  <si>
    <t>Supply, install and connect the following equipment:</t>
  </si>
  <si>
    <t>CABLE CONTAINMENT INSTALLATION</t>
  </si>
  <si>
    <t>Supply and install galvanised cable tray/trunking/as per specifications and indicated on drawings c/w earth clips etc. for a complete installation</t>
  </si>
  <si>
    <t>Data  Cable Basket system:</t>
  </si>
  <si>
    <t>75 x 50 mm</t>
  </si>
  <si>
    <t>Power system:</t>
  </si>
  <si>
    <t>ELV system:</t>
  </si>
  <si>
    <t>Cable Tray - Power</t>
  </si>
  <si>
    <t>100 mm</t>
  </si>
  <si>
    <t>100 mm (For Optic Fibre use)</t>
  </si>
  <si>
    <t xml:space="preserve">50mm dia </t>
  </si>
  <si>
    <t>Earthing of all metal cable containmnet</t>
  </si>
  <si>
    <t>22 mm dia</t>
  </si>
  <si>
    <t>15 mm dia</t>
  </si>
  <si>
    <t>22 mm dia. Isolating valve</t>
  </si>
  <si>
    <t>Plumbing hot and cold water using Polybutylene chased in wall from connection in shaft / main distribution pipework to sanitary fittings, bib taps etc including the supply of all pipes and fittings, brackets etc. for a complete installation as per drawing.</t>
  </si>
  <si>
    <t>Wash hand basin</t>
  </si>
  <si>
    <t>WC complete with flushing</t>
  </si>
  <si>
    <t>Bib tap</t>
  </si>
  <si>
    <t xml:space="preserve">Install and connect the following sanitary ware and chrome </t>
  </si>
  <si>
    <t>Wash hand basin mixer and waste</t>
  </si>
  <si>
    <t>Supply, install and connect the following equipment</t>
  </si>
  <si>
    <t>Chrome plated angle valves</t>
  </si>
  <si>
    <t>PLUMBING INSTALLATION - BATHROOMS</t>
  </si>
  <si>
    <t>Rooms AQ. BQ &amp; CQ</t>
  </si>
  <si>
    <t>Supply and install the following PE pipe work type installed in trench and surface clipped to low level walls. Installation should be inclusive of all accessories, fittings sleeves in walls, brackets fixing, vents and all necessary to provide a complete system. Pipes to have the following Internal Ø in mm</t>
  </si>
  <si>
    <t>28 mm dia</t>
  </si>
  <si>
    <t>28 mm dia. Isolating valve</t>
  </si>
  <si>
    <t>Water Heater</t>
  </si>
  <si>
    <t>Water Heater 15L</t>
  </si>
  <si>
    <t>Supply and install the following Polypropylene PN10 Cold/Hot water pipe work  installed at each floor level and in shafts. All runs must b inclusive of all accessories, fittings sleeves in walls, brackets fixing, vents and all necessary to provide a complete system. Pipes to have the following Internal Ø in mm</t>
  </si>
  <si>
    <t>32 mm dia</t>
  </si>
  <si>
    <t>40 mm dia</t>
  </si>
  <si>
    <t>50 mm dia</t>
  </si>
  <si>
    <t>Supply and install valves as per schematic:</t>
  </si>
  <si>
    <t>Install and connect the following sanitary ware and chrome :</t>
  </si>
  <si>
    <t>32 mm dia. Isolating valve</t>
  </si>
  <si>
    <t>50 mm dia. Isolating valve</t>
  </si>
  <si>
    <t>Sink</t>
  </si>
  <si>
    <t>Water Heater 20 L</t>
  </si>
  <si>
    <t>Water Heater 50 L</t>
  </si>
  <si>
    <t>Sink mixer and waste</t>
  </si>
  <si>
    <t>Supply, Install and connect the following equipment:</t>
  </si>
  <si>
    <t>2,000 L Storage Tank</t>
  </si>
  <si>
    <t>Supply, Install and connect of the following pumps c/w flexible bellows, non-return valve, strainer etc and all necessary fittings required as per drawing and specifications:</t>
  </si>
  <si>
    <t xml:space="preserve">78 L/min @ 10m head Cold water booster pump </t>
  </si>
  <si>
    <t>Labelling and colour coding of all pipework</t>
  </si>
  <si>
    <t>PLUMBING INSTALLATION - FOR TANKING SYSTEM</t>
  </si>
  <si>
    <t>Supply and install the following Polypropylene PN10 pipe work  installed at each floor level and in shafts. All runs must b inclusive of all accessories, fittings sleeves in walls, brackets fixing, vents and all necessary to provide a complete system. Pipes to have the following Internal Ø in mm</t>
  </si>
  <si>
    <t>25 mm dia</t>
  </si>
  <si>
    <t>50 mm dia Motorised valves</t>
  </si>
  <si>
    <t>50 mm dia Non return valves</t>
  </si>
  <si>
    <t>Supply, install and connect the following valves as per schematic:</t>
  </si>
  <si>
    <t>Pump pressure sensor c/w control cables to each motorised valve as indicated in the schematic</t>
  </si>
  <si>
    <t>Hot Water Distribution System</t>
  </si>
  <si>
    <t>Supply and install the following Polypropylene PN10 pipe work multilayered type to limit expansion installed. All runs must be c/w closed cell type insulation fire rated at BS2d0 and inclusive of all accessories, fittings sleeves in walls, brackets fixing, vents and all necessary to provide a complete system. Pipes to have the following Internal Ø in mm</t>
  </si>
  <si>
    <t>100 mm dia</t>
  </si>
  <si>
    <t>25 mm dia Non return valves</t>
  </si>
  <si>
    <t>32 mm dia Non return valves</t>
  </si>
  <si>
    <t>Temperature gauge</t>
  </si>
  <si>
    <t>Strainer/filter</t>
  </si>
  <si>
    <t xml:space="preserve">Heat exchanger 1.5 kW </t>
  </si>
  <si>
    <t xml:space="preserve">Heat exchanger 4.5 kW </t>
  </si>
  <si>
    <t xml:space="preserve">Heat exchanger 10.5 kW </t>
  </si>
  <si>
    <t>UV filter as specified</t>
  </si>
  <si>
    <t>Solar Water Collector System</t>
  </si>
  <si>
    <t>200 ltr make up tank</t>
  </si>
  <si>
    <t>2,000 ltr Thermal Accumulator as per specifications c/w electrical heating elements, drains, pressure release valves and all other accessories for a complete system - Glass Lined Interior</t>
  </si>
  <si>
    <t xml:space="preserve">Cleaning, flushing, drain and final fill for all closed circuits </t>
  </si>
  <si>
    <t xml:space="preserve">40mm dia. Sewerage </t>
  </si>
  <si>
    <t xml:space="preserve">50mm dia. Sewerage </t>
  </si>
  <si>
    <t xml:space="preserve">110mm dia. Sewerage </t>
  </si>
  <si>
    <t xml:space="preserve">125mm dia. Sewerage </t>
  </si>
  <si>
    <t>Supply, install and connect</t>
  </si>
  <si>
    <t>Inspection Manholes 600x600mm</t>
  </si>
  <si>
    <t>Floor drains</t>
  </si>
  <si>
    <t>Test and commission systems</t>
  </si>
  <si>
    <t>General Sewerage Installation</t>
  </si>
  <si>
    <t>Rehabilitation Tanks Sewerage Installation</t>
  </si>
  <si>
    <t>Supply install and connect the following heavy gauge PE pipe work, sewage collection pipework fixed to walls, ceiling by appropriate brackets and laid in to fall as per drawings inclusive of all accessories, fittings sleeves in walls, brackets fixing, vents and all necessary to provide a complete system. Pipes to have the following Internal Ø in mm</t>
  </si>
  <si>
    <t>Supply install and connect the following heavy gauge UPVC pipe work, sewage collection pipework fixed to walls, ceiling by appropriate brackets and laid in to fall as per drawings inclusive of all accessories, fittings sleeves in walls, brackets fixing, vents and all necessary to provide a complete system. Pipes to have the following Internal Ø in mm</t>
  </si>
  <si>
    <t>50mm dia. valve</t>
  </si>
  <si>
    <t>63mm dia. valve</t>
  </si>
  <si>
    <t>110mm dia. valve</t>
  </si>
  <si>
    <t>SEWERAGE SYSTEMS</t>
  </si>
  <si>
    <t>LIGHT FITTINGS - SUPPLY, INSTALL &amp; CONNECT</t>
  </si>
  <si>
    <t>Supply, Install &amp; Connect the following light fittings:</t>
  </si>
  <si>
    <t>Type E1 - Maintained emergency light fitting c/w exit sign indication</t>
  </si>
  <si>
    <t>Type A1 - Ceiling Mounted Tube Light Fittings (LED 30W)</t>
  </si>
  <si>
    <t>Type A2 - Ceiling Mounted Tube Light Fittings (LED 30W) c/w Power Pack</t>
  </si>
  <si>
    <t>Type B1 - Ceiling Mounted Circular Lights (LED 15W)</t>
  </si>
  <si>
    <t>Type B2 - Ceiling Mounted Circular Lights (LED 15W) c/w Power Pack</t>
  </si>
  <si>
    <t>Type C1 - Low Level Wall Mounted Light Fittings (LED 10W)</t>
  </si>
  <si>
    <t>Type F1 - 600 x 600 Panel Ceiling Mounted Lights (LED 30W)</t>
  </si>
  <si>
    <t>Type F2 - 600 x 600 Panel Ceiling Mounted Lights (LED 30W) c/w Power Pack</t>
  </si>
  <si>
    <t>Type G1 - High Level Wall Mounted Light Fittings (LED 10W) - IP65</t>
  </si>
  <si>
    <t>Type A3 - Ceiling Mounted Tube Light Fittings (LED 20W)</t>
  </si>
  <si>
    <t>Type A4 - Ceiling Mounted Tube Light Fittings (LED 20W) c/w Power Pack</t>
  </si>
  <si>
    <t>Type D2 - Ceiling Mounted Down lighters Light fittings (LED 15W) c/w Power Pack</t>
  </si>
  <si>
    <t>Type D1 - Ceiling Mounted Down lighters Light fittings (LED 15W)</t>
  </si>
  <si>
    <t xml:space="preserve">Type H1 - Utility Light Fittings (LED 10W) </t>
  </si>
  <si>
    <t xml:space="preserve">Type E2 - Non - Maintained emergency light fitting </t>
  </si>
  <si>
    <t>Aviary Area</t>
  </si>
  <si>
    <t>Supply install and connect the following heavy gauge UPVC pipe work, sewage collection pipework laid in to fall as per drawings inclusive of all accessories, fittings sleeves in walls, brackets fixing, vents and all necessary to provide a complete system. Pipes to have the following Internal Ø in mm</t>
  </si>
  <si>
    <t>Floor drains 300 x 300 mm</t>
  </si>
  <si>
    <t xml:space="preserve">P 01 - 15 L/min @ 10m head Solar collector circulation pump </t>
  </si>
  <si>
    <t xml:space="preserve">P 03 - 70 L/min @ 20m head Settling tank pump </t>
  </si>
  <si>
    <t xml:space="preserve">P HES 01-08 - 4.5 L/min @ 10m head </t>
  </si>
  <si>
    <t>P HEP 01-08 - 4.5 L/min @ 10m head</t>
  </si>
  <si>
    <t>P HES 09-14 - 13 L/min @ 10m head</t>
  </si>
  <si>
    <t>P HEP 09-14 - 13 L/min @ 10m head</t>
  </si>
  <si>
    <t xml:space="preserve">P HES 15 - 30 L/min @ 10m head </t>
  </si>
  <si>
    <t>P HEP 15 - 30 L/min @ 10m head</t>
  </si>
  <si>
    <t>P HES EFF - 30 L/min @ 10m head</t>
  </si>
  <si>
    <t>P HEP EFF - 30 L/min @ 10m head</t>
  </si>
  <si>
    <t>TRENCHING WORKS</t>
  </si>
  <si>
    <t>cu.m</t>
  </si>
  <si>
    <t xml:space="preserve">Resurfacing of road with tarmac </t>
  </si>
  <si>
    <r>
      <t>m</t>
    </r>
    <r>
      <rPr>
        <sz val="10"/>
        <rFont val="Calibri"/>
        <family val="2"/>
      </rPr>
      <t>²</t>
    </r>
  </si>
  <si>
    <t>Inspection Manholes 600x600mm c/w manhole covers</t>
  </si>
  <si>
    <t>Prefabricated sump (Capacity 550 ltrs)</t>
  </si>
  <si>
    <t>Sleeves in Block 'A'</t>
  </si>
  <si>
    <t>Sleeves in Trench</t>
  </si>
  <si>
    <t>Water Supply &amp; Mains</t>
  </si>
  <si>
    <t xml:space="preserve">Supply and install Submersible sump pump 50 L/min @ 10m head as per specifications </t>
  </si>
  <si>
    <t>Type K1 - Flood lights pole mounted type Light Fittings  (LED 50W)</t>
  </si>
  <si>
    <t>Type K2 - Infra red Flood lights pole mounted type Light Fittings  (50W)</t>
  </si>
  <si>
    <t>Sitewide Area</t>
  </si>
  <si>
    <t>DATA INSTALLATION</t>
  </si>
  <si>
    <t>Data Infrastructure</t>
  </si>
  <si>
    <t>Supply and install 12 port 1U optical fibre patch panel equipped with pre-loaded duplex LC connections</t>
  </si>
  <si>
    <t xml:space="preserve">Termination of cables at both ends including the provision of RJ45 sockets  </t>
  </si>
  <si>
    <t>Testing of cables and issuing of the relevant certifications per data point</t>
  </si>
  <si>
    <t xml:space="preserve">Supply and install data points via galvanised trunking and PVC conduit chased in walls / galvanised conduit surface mounted from patch panel to various data points as per drawing. There shall be 1qty 25 mm conduits for a maximum of three cables. All data cable conduit shall be 25mm dia.  </t>
  </si>
  <si>
    <t xml:space="preserve">Data Points </t>
  </si>
  <si>
    <t>Double Wall plates</t>
  </si>
  <si>
    <t>Supply, install, and connect sleeved in trench corrugated Steel Armoured 12 Core OM4 Multiode Fibre Optic Cable from server room inBlock 'A' to the following data switches including all cables, glands, connectors, termination in fiber optic patch panels required for a complete installation</t>
  </si>
  <si>
    <t>Data Switch  in Room AQ</t>
  </si>
  <si>
    <t>Data Switch  in Room BQ</t>
  </si>
  <si>
    <t>Data Switch  in Room CQ</t>
  </si>
  <si>
    <t>Data Switch  in Pole 01</t>
  </si>
  <si>
    <t>Data Switch  in Block 'C'</t>
  </si>
  <si>
    <t>FROM BLOCK 'A' DATA CABINET TO:</t>
  </si>
  <si>
    <t>Wiring from patch panel to the following points using CAT 6 cable including the provision of all cables etc for a complete system. All cables to be marked at both ends using appropriate number bands</t>
  </si>
  <si>
    <t>Data Points  x 2 cable</t>
  </si>
  <si>
    <t>Supply, install and Connect the following wall plates:</t>
  </si>
  <si>
    <t>Supply and install rack mountable PDU, 12-way, 1U high as specified</t>
  </si>
  <si>
    <t>Supply and install horizontal cable management frames, 1U high</t>
  </si>
  <si>
    <t xml:space="preserve">Supply, install and connect 24 port CAT 6 patch panels  </t>
  </si>
  <si>
    <t xml:space="preserve">Supply, install and connect 42U data cabinet </t>
  </si>
  <si>
    <t>Supply and install 42U high vertical cable management channels as specified</t>
  </si>
  <si>
    <t>FROM ROOM AQ DATA CABINET TO:</t>
  </si>
  <si>
    <t xml:space="preserve">Supply, install and connect 8U data cabinet </t>
  </si>
  <si>
    <t>FROM ROOM BQ DATA CABINET TO:</t>
  </si>
  <si>
    <t>Data Points  x 2 cable (Aviary area)</t>
  </si>
  <si>
    <t>Supply one full set of as fitted drawings (including 1 hard copy and 2 digital copies)</t>
  </si>
  <si>
    <t>Supply and install earthing for all external data points c/w surge arresters, accessories as per specifications</t>
  </si>
  <si>
    <t>Supply and install the following main switchgear</t>
  </si>
  <si>
    <t>Automatic change over</t>
  </si>
  <si>
    <t>Supply, install and connect the following cables on cable tray, etc. including all cleats, glands, terminal lugs etc., for a complete system.</t>
  </si>
  <si>
    <r>
      <t>Main Distribution Board '</t>
    </r>
    <r>
      <rPr>
        <b/>
        <sz val="10"/>
        <rFont val="Calibri"/>
        <family val="2"/>
        <scheme val="minor"/>
      </rPr>
      <t xml:space="preserve">DB-M' 200A </t>
    </r>
    <r>
      <rPr>
        <sz val="10"/>
        <rFont val="Calibri"/>
        <family val="2"/>
        <scheme val="minor"/>
      </rPr>
      <t>TP&amp;N as specified , MCCB's feeding circuits as indicated on the drawing &amp; specifications</t>
    </r>
  </si>
  <si>
    <t>Over/ Under Voltage Contactor c/w Settable Sensing Relay (200A)</t>
  </si>
  <si>
    <t xml:space="preserve">From Enemalta meter to Main distribution board DB-M (5 x 70 mm2 XLPE/LSZH) </t>
  </si>
  <si>
    <t>From Main Distribution Board 'DB-M' to:</t>
  </si>
  <si>
    <t xml:space="preserve">Dist. Bd. 'DB-A'  (5 x 16 mm2 XLPE/LSZH) </t>
  </si>
  <si>
    <t xml:space="preserve">Dist. Bd. 'DB-B'  (3 x 6 mm2 XLPE/LSZH) </t>
  </si>
  <si>
    <t xml:space="preserve">Dist. Bd. 'DB-QA'  (3 x 10 mm2 XLPE/LSZH) </t>
  </si>
  <si>
    <t xml:space="preserve">Dist. Bd. 'DB-QB'  (3 x 10 mm2 XLPE/LSZH) </t>
  </si>
  <si>
    <t xml:space="preserve">Dist. Bd. 'DB-QC'  (3 x 10 mm2 XLPE/LSZH) </t>
  </si>
  <si>
    <t xml:space="preserve">Dist. Bd. 'DB-R'  (5 x 6 mm2 XLPE/LSZH) </t>
  </si>
  <si>
    <t xml:space="preserve">Dist. Bd. 'DB-TNK'  (5 x 16 mm2 XLPE/LSZH) </t>
  </si>
  <si>
    <t xml:space="preserve">Dist. Bd. 'DB-AV'  (3 x 6 mm2 XLPE/LSZH) </t>
  </si>
  <si>
    <t xml:space="preserve">Dist. Bd. 'DB- PMP'  (5 x 6 mm2 XLPE/LSZH) </t>
  </si>
  <si>
    <t>From Distribution Board 'DB-PMP' to:</t>
  </si>
  <si>
    <t xml:space="preserve">Borehole pump 02 supply (5 x 6 mm2 XLPE/LSZH) </t>
  </si>
  <si>
    <t>Supply, install &amp; connect the following isolators for the above:</t>
  </si>
  <si>
    <t>32 amps three phase isolator</t>
  </si>
  <si>
    <t>From Distribution Board 'DB-B' to:</t>
  </si>
  <si>
    <t xml:space="preserve">VRF -02 supply (3 x 4 mm2 XLPE/LSZH) </t>
  </si>
  <si>
    <t>32 amps single phase isolator</t>
  </si>
  <si>
    <t>From Distribution Board 'DB-AV' to:</t>
  </si>
  <si>
    <t xml:space="preserve">Pumping Station supply (3 x 4 mm2 XLPE/LSZH) </t>
  </si>
  <si>
    <t>From Distribution Board 'DB-A' to:</t>
  </si>
  <si>
    <t xml:space="preserve">VCP-A supply (3 x 4 mm2 XLPE/LSZH) </t>
  </si>
  <si>
    <t>From Ventilation Control Panel 'VCP-A' to:</t>
  </si>
  <si>
    <t xml:space="preserve">EF -01 supply (3 x 4 mm2 XLPE/LSZH) </t>
  </si>
  <si>
    <t>20 amps single phase isolator</t>
  </si>
  <si>
    <t>From Distribution Board 'DB-R' to:</t>
  </si>
  <si>
    <t xml:space="preserve">VRF -01 supply (5 x 6 mm2 XLPE/LSZH) </t>
  </si>
  <si>
    <t xml:space="preserve">Supply, install and connect the following distribution boards </t>
  </si>
  <si>
    <t xml:space="preserve">20 way 63Amp T.P.N. distribution board  'DB-A' as per schematic </t>
  </si>
  <si>
    <t xml:space="preserve">4 way 40Amp T.P.N. distribution board  'DB-B' as per schematic </t>
  </si>
  <si>
    <t xml:space="preserve">4 way 40Amp T.P.N. distribution board  'DB-AV' as per schematic </t>
  </si>
  <si>
    <t xml:space="preserve">4 way 40Amp T.P.N. distribution board  'DB-PMP' as per schematic </t>
  </si>
  <si>
    <t xml:space="preserve">4 way 40Amp T.P.N. distribution board  'DB-R' as per schematic </t>
  </si>
  <si>
    <t xml:space="preserve">16 way 63Amp T.P.N. distribution board  'DB-TNK' as per schematic </t>
  </si>
  <si>
    <t xml:space="preserve">4 way 40Amp T.P.N. distribution board  'DB-QA' as per schematic </t>
  </si>
  <si>
    <t xml:space="preserve">4 way 40Amp T.P.N. distribution board  'DB-QB' as per schematic </t>
  </si>
  <si>
    <t xml:space="preserve">4 way 40Amp T.P.N. distribution board  'DB-QC' as per schematic </t>
  </si>
  <si>
    <t xml:space="preserve">Wiring from distribution boards using LSZH cable enclosed in galvanised trunking and PVC conduit chased in wall/ surface mounted including the supply of all LSZH cable and PVC wiring accessories etc. for a complete installation 
</t>
  </si>
  <si>
    <t>Twin Socket Outlets</t>
  </si>
  <si>
    <t xml:space="preserve">Single Socket Outlets </t>
  </si>
  <si>
    <t>Double pole switch</t>
  </si>
  <si>
    <t>Flex outlet</t>
  </si>
  <si>
    <t>1 Light Point on 1 Switch</t>
  </si>
  <si>
    <t>2 Light Point on 1 Switch</t>
  </si>
  <si>
    <t>4 Light Point on 1 Switch</t>
  </si>
  <si>
    <t>1 Light Point on presence detector</t>
  </si>
  <si>
    <t>2 Light Point on presence detector</t>
  </si>
  <si>
    <t>Emergency light points (Maintained)</t>
  </si>
  <si>
    <t>Extra over and above cabling for voltage sensing/battery charging for fittings with power pack.</t>
  </si>
  <si>
    <t>Supply, install &amp; connect:</t>
  </si>
  <si>
    <r>
      <t>360</t>
    </r>
    <r>
      <rPr>
        <sz val="10"/>
        <rFont val="Calibri"/>
        <family val="2"/>
      </rPr>
      <t>˚ Presence detector</t>
    </r>
  </si>
  <si>
    <t>From Dist. Board 'DB-A' to:</t>
  </si>
  <si>
    <t>Cooker unit</t>
  </si>
  <si>
    <t>3 Light Point on 1 Switch</t>
  </si>
  <si>
    <t>5 Light Point on 1 Switch</t>
  </si>
  <si>
    <t>6 Light Point on 1 Switch</t>
  </si>
  <si>
    <t>9 Light Point on 1 Switch</t>
  </si>
  <si>
    <t>4 Light Point on 2 way Switch</t>
  </si>
  <si>
    <t>6 Light Point on 2 way Switch</t>
  </si>
  <si>
    <t>9 Light Point on 2 way Switch</t>
  </si>
  <si>
    <t>5 Light Point on photocell sensor</t>
  </si>
  <si>
    <t>7 Light Point on presence sensor</t>
  </si>
  <si>
    <t>11 Light Point on presence sensor</t>
  </si>
  <si>
    <t>Photocell sensor</t>
  </si>
  <si>
    <r>
      <t>90</t>
    </r>
    <r>
      <rPr>
        <sz val="10"/>
        <rFont val="Calibri"/>
        <family val="2"/>
      </rPr>
      <t>˚ Presence detector</t>
    </r>
  </si>
  <si>
    <t>From Dist. Board 'DB-B' to:</t>
  </si>
  <si>
    <t>From Dist. Board 'DB-PMP' to:</t>
  </si>
  <si>
    <t>From Dist. Board 'DB-TNK' to:</t>
  </si>
  <si>
    <t>Twin Socket Outlets - IP65</t>
  </si>
  <si>
    <t>From Dist. Board 'DB-QA' to:</t>
  </si>
  <si>
    <t xml:space="preserve">Twin Socket Outlets </t>
  </si>
  <si>
    <t>4 Light Point on presence sensor and override switch</t>
  </si>
  <si>
    <t>From Dist. Board 'DB-QB' to:</t>
  </si>
  <si>
    <t>From Dist. Board 'DB-QC' to:</t>
  </si>
  <si>
    <t>Earthing of the installation according to IET standards and local Enemalta regulations.</t>
  </si>
  <si>
    <t>From Dist. Board 'DB-AV' to:</t>
  </si>
  <si>
    <t>Twin Socket Outlets  - IP65</t>
  </si>
  <si>
    <t>8 Light Point on 1 Switch</t>
  </si>
  <si>
    <t xml:space="preserve">6 module 40Amp S.P.N. consumer unit  'CU-UPS' as per schematic </t>
  </si>
  <si>
    <t xml:space="preserve">Cons Unit. 'CU-UPS'  (3 x 4 mm2 XLPE/LSZH) </t>
  </si>
  <si>
    <t>From Main Distribution Board 'DB-TNK' to:</t>
  </si>
  <si>
    <t xml:space="preserve">Supply for MCP 01 of Tank 01 (3 x 6 mm2 XLPE/LSZH) </t>
  </si>
  <si>
    <t xml:space="preserve">Supply for MCP 02 of Tank 02 (3 x 6 mm2 XLPE/LSZH) </t>
  </si>
  <si>
    <t xml:space="preserve">Supply for MCP 03 of Tank 03 (3 x 6 mm2 XLPE/LSZH) </t>
  </si>
  <si>
    <t xml:space="preserve">Supply for MCP 04 of Tank 04 (3 x 6 mm2 XLPE/LSZH) </t>
  </si>
  <si>
    <t xml:space="preserve">Supply for MCP 05 of Tank 05 (3 x 6 mm2 XLPE/LSZH) </t>
  </si>
  <si>
    <t xml:space="preserve">Supply for MCP 06 of Tank 06 (3 x 6 mm2 XLPE/LSZH) </t>
  </si>
  <si>
    <t xml:space="preserve">Supply for MCP 07 of Tank 07 (3 x 6 mm2 XLPE/LSZH) </t>
  </si>
  <si>
    <t xml:space="preserve">Supply for MCP 08 of Tank 08 (3 x 6 mm2 XLPE/LSZH) </t>
  </si>
  <si>
    <t xml:space="preserve">Supply for MCP 09 of Tank 09 (3 x 6 mm2 XLPE/LSZH) </t>
  </si>
  <si>
    <t xml:space="preserve">Supply for MCP 10 of Tank 10 (3 x 6 mm2 XLPE/LSZH) </t>
  </si>
  <si>
    <t xml:space="preserve">Supply for MCP 11 of Tank 11 (3 x 6 mm2 XLPE/LSZH) </t>
  </si>
  <si>
    <t xml:space="preserve">Supply for MCP 12 of Tank 12 (3 x 6 mm2 XLPE/LSZH) </t>
  </si>
  <si>
    <t xml:space="preserve">Supply for MCP 13 of Tank 13 (3 x 6 mm2 XLPE/LSZH) </t>
  </si>
  <si>
    <t xml:space="preserve">Supply for MCP 14 of Tank 14 (3 x 6 mm2 XLPE/LSZH) </t>
  </si>
  <si>
    <t xml:space="preserve">Supply for MCP 15 of Tank 15 (3 x 6 mm2 XLPE/LSZH) </t>
  </si>
  <si>
    <t xml:space="preserve">Supply for MCP EF of Tank EF (3 x 6 mm2 XLPE/LSZH) </t>
  </si>
  <si>
    <t>From MCP 01' -  Tanks 01 to:</t>
  </si>
  <si>
    <t xml:space="preserve">Supply for primary pump isolator  (3 x 2.5 mm2 XLPE/LSZH) </t>
  </si>
  <si>
    <t xml:space="preserve">Supply for secondary pump isolator  (3 x 2.5 mm2 XLPE/LSZH) </t>
  </si>
  <si>
    <t xml:space="preserve">Supply for UV Filter isolator  (3 x 2.5 mm2 XLPE/LSZH) </t>
  </si>
  <si>
    <t xml:space="preserve">Supply for power outlet  (3 x 2.5 mm2 XLPE/LSZH) </t>
  </si>
  <si>
    <t>From MCP 02' -  Tanks 02 to:</t>
  </si>
  <si>
    <t>From MCP 03' -  Tanks 03 to:</t>
  </si>
  <si>
    <t>From MCP 04' -  Tanks 04 to:</t>
  </si>
  <si>
    <t>From MCP 05' -  Tanks 05 to:</t>
  </si>
  <si>
    <t>From MCP 06' -  Tanks 06 to:</t>
  </si>
  <si>
    <t>From MCP 07' -  Tanks 07 to:</t>
  </si>
  <si>
    <t>From MCP 08' -  Tanks 08 to:</t>
  </si>
  <si>
    <t>From MCP 09' -  Tanks 09 to:</t>
  </si>
  <si>
    <t>From MCP 10' -  Tanks 10 to:</t>
  </si>
  <si>
    <t>From MCP 11' -  Tanks 11 to:</t>
  </si>
  <si>
    <t>From MCP 12' -  Tanks 12 to:</t>
  </si>
  <si>
    <t>From MCP 13' -  Tanks 13 to:</t>
  </si>
  <si>
    <t>From MCP 14' -  Tanks 14 to:</t>
  </si>
  <si>
    <t>From MCP 15' -  Tanks 15 to:</t>
  </si>
  <si>
    <t>From MCP EF' -  Tanks EF to:</t>
  </si>
  <si>
    <t xml:space="preserve">Supply for Pump 01 (3 x 4 mm2 XLPE/LSZH) </t>
  </si>
  <si>
    <t xml:space="preserve">Supply for Overhead Crane (5 x 4 mm2 XLPE/LSZH) </t>
  </si>
  <si>
    <t>Supply, install and connect the following motor control panels:</t>
  </si>
  <si>
    <t xml:space="preserve">MCP 01 for Tank 01 Motor Control Panel as per schematic </t>
  </si>
  <si>
    <t xml:space="preserve">MCP 02 for Tank 02 Motor Control Panel as per schematic </t>
  </si>
  <si>
    <t xml:space="preserve">MCP 03 for Tank 03 Motor Control Panel as per schematic </t>
  </si>
  <si>
    <t xml:space="preserve">MCP 04 for Tank 04 Motor Control Panel as per schematic </t>
  </si>
  <si>
    <t xml:space="preserve">MCP 05 for Tank 05 Motor Control Panel as per schematic </t>
  </si>
  <si>
    <t xml:space="preserve">MCP 06 for Tank 06 Motor Control Panel as per schematic </t>
  </si>
  <si>
    <t xml:space="preserve">MCP 07 for Tank 07 Motor Control Panel as per schematic </t>
  </si>
  <si>
    <t xml:space="preserve">MCP 08 for Tank 08 Motor Control Panel as per schematic </t>
  </si>
  <si>
    <t xml:space="preserve">MCP 09 for Tank 09 Motor Control Panel as per schematic </t>
  </si>
  <si>
    <t xml:space="preserve">MCP 10 for Tank 10 Motor Control Panel as per schematic </t>
  </si>
  <si>
    <t xml:space="preserve">MCP 11 for Tank 11 Motor Control Panel as per schematic </t>
  </si>
  <si>
    <t xml:space="preserve">MCP 12 for Tank 12 Motor Control Panel as per schematic </t>
  </si>
  <si>
    <t xml:space="preserve">MCP 13 for Tank 13 Motor Control Panel as per schematic </t>
  </si>
  <si>
    <t xml:space="preserve">MCP 14 for Tank 14 Motor Control Panel as per schematic </t>
  </si>
  <si>
    <t xml:space="preserve">MCP 15 for Tank 15 Motor Control Panel as per schematic </t>
  </si>
  <si>
    <t xml:space="preserve">MCP EF for Tank EF Motor Control Panel as per schematic </t>
  </si>
  <si>
    <t>External lighting installation</t>
  </si>
  <si>
    <t xml:space="preserve">Wiring from 'Pole 01' terminal box to flood lights on pole c/w motion sensors, control cables and all necessary control equipment to operate the system remotely from security desk. This item shall cover all the required ancillary items for a full comprehensive system as indicated in the specifications for a complete working system.
</t>
  </si>
  <si>
    <t>Supply, install and connect 10 kVA UPS</t>
  </si>
  <si>
    <t xml:space="preserve">From Change Over to DB-M (5 x 70 mm2 XLPE/LSZH) </t>
  </si>
  <si>
    <t xml:space="preserve">ELECTRICAL INSTALLATION </t>
  </si>
  <si>
    <t>400 mm</t>
  </si>
  <si>
    <t>Contractor should be responsible to assist in pipe laying works are carried out.</t>
  </si>
  <si>
    <t>Supply and install Heavy Gauge PVC drains from sanitary fitting to connection in shaft including all fittings etc. for a complete installation for the following.</t>
  </si>
  <si>
    <t xml:space="preserve">63mm dia. Sewerage </t>
  </si>
  <si>
    <t>110mm dia. Motorised valve</t>
  </si>
  <si>
    <t>50mm dia. Motorised valve</t>
  </si>
  <si>
    <t>Water level sensor c/w control cables to the MCP as indicated in the schematic</t>
  </si>
  <si>
    <t>Temperature sensor c/w control cables to MCP as indicated in the schematic</t>
  </si>
  <si>
    <t>Metal clad twin socket outlet - IP68</t>
  </si>
  <si>
    <t>Metal clad twin socket outlet  - IP68</t>
  </si>
  <si>
    <t>Aviary</t>
  </si>
  <si>
    <t>Type I1 - IP65 Low Level Wall Mounted Light Fitting (LED 5W)</t>
  </si>
  <si>
    <t>Type J1 - IP65 High Level Aviary Mounted Light Fitting (LED 15W)</t>
  </si>
  <si>
    <t xml:space="preserve">110mm dia </t>
  </si>
  <si>
    <t>110mm dia Fibre optic</t>
  </si>
  <si>
    <t>110mm dia Water Main</t>
  </si>
  <si>
    <t>Excavation of trench for laying of sleeves and drain pipes as per detail in any type of material width 850mm x 500mm deep.</t>
  </si>
  <si>
    <t>Infill of trench with C20 concrete material width 850mm x 500mm deep.</t>
  </si>
  <si>
    <t>FROM ROOM CQ DATA CABINET TO:</t>
  </si>
  <si>
    <t>Lighting poles (8M) c/w MCBs and RCBOs as shown in the drawings and specifications</t>
  </si>
  <si>
    <t xml:space="preserve">Pole. '01'  (3 x 4 mm2 XLPE/LSZH) </t>
  </si>
  <si>
    <t>ERDF.PA5.0121 – Tender 012</t>
  </si>
  <si>
    <t>The tables that follow give the description of the rates (or unit prices) by using the relevant clauses of the Technical Specifications.</t>
  </si>
  <si>
    <t>N.B. Three decimal points do not exist as currency; therefore such offers cannot be accepted. Offers are to be submitted up to two decimal points.</t>
  </si>
  <si>
    <t>Description</t>
  </si>
  <si>
    <t>RATE (Exclusive of VAT, but including all taxes &amp; any other charges as applicable)    €</t>
  </si>
  <si>
    <t>TOTAL    (Exclusive of VAT, but including all taxes &amp; any other charges as applicable)               €</t>
  </si>
  <si>
    <t>Prepare a risk assessment report outlining all risks involved and measures to be taken to minimise or eliminate potential risks. The report is to be prepared and signed by a competent person and to be submitted within three weeks from commencement of works. Implementation of health and safety measures on site including personal safety (e.g safety shoes, helmets scaffolding, harnesses etc) as well as those to render the site safe for employees.</t>
  </si>
  <si>
    <t>Provision for the supply and delivery to site of samples as may be requested by the Consultant Engineer</t>
  </si>
  <si>
    <r>
      <t xml:space="preserve">GRAND TOTAL INCLUDING TAXES / CHARGES, OTHER DUTIES &amp; DISCOUNTS </t>
    </r>
    <r>
      <rPr>
        <u/>
        <sz val="11"/>
        <color rgb="FFFF0000"/>
        <rFont val="Arial Narrow"/>
        <family val="2"/>
      </rPr>
      <t>BUT</t>
    </r>
    <r>
      <rPr>
        <sz val="11"/>
        <color rgb="FFFF0000"/>
        <rFont val="Arial Narrow"/>
        <family val="2"/>
      </rPr>
      <t xml:space="preserve"> EXCLUSIVE OF VAT (DELIVERED DUTY PAID - DDP)</t>
    </r>
  </si>
  <si>
    <t>N.B</t>
  </si>
  <si>
    <t>Three decimal points do not exist as currency; therefore such offers cannot be accepted. Offers are to be submitted up to two decimal points.</t>
  </si>
  <si>
    <t>Tender for Mechanical and Electrical Engineering as part of ERDF Project ERDF.05.121 – Wildlife Rehabilitation Centre</t>
  </si>
  <si>
    <t>ERDF.PA5.0121 – Tender 019</t>
  </si>
  <si>
    <t>Bill</t>
  </si>
  <si>
    <t>ELECTRICAL INSTALLATION</t>
  </si>
  <si>
    <t>PLUMBING INSTALLATION FOR BATHROOMS</t>
  </si>
  <si>
    <t>PLUMBING INSTALLATION FOR TANKING INSTALLATION</t>
  </si>
  <si>
    <t>SEWERAGE INSTALLATION</t>
  </si>
  <si>
    <r>
      <t xml:space="preserve">Amount Including Taxes, Other Duties &amp; Discounts </t>
    </r>
    <r>
      <rPr>
        <b/>
        <u/>
        <sz val="11"/>
        <color theme="1"/>
        <rFont val="Arial Narrow"/>
        <family val="2"/>
      </rPr>
      <t>but</t>
    </r>
    <r>
      <rPr>
        <b/>
        <sz val="11"/>
        <color theme="1"/>
        <rFont val="Arial Narrow"/>
        <family val="2"/>
      </rPr>
      <t xml:space="preserve"> Exclusive of VAT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</si>
</sst>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0.000"/>
    <numFmt numFmtId="165" formatCode="0.0000"/>
  </numFmts>
  <fonts count="24" x14ac:knownFonts="1">
    <font>
      <sz val="11"/>
      <color theme="1"/>
      <name val="Calibri"/>
      <family val="2"/>
      <scheme val="minor"/>
    </font>
    <font>
      <sz val="10"/>
      <name val="Arial"/>
      <family val="2"/>
    </font>
    <font>
      <b/>
      <sz val="10"/>
      <name val="Calibri"/>
      <family val="2"/>
      <scheme val="minor"/>
    </font>
    <font>
      <sz val="10"/>
      <name val="Calibri"/>
      <family val="2"/>
      <scheme val="minor"/>
    </font>
    <font>
      <i/>
      <sz val="10"/>
      <name val="Calibri"/>
      <family val="2"/>
      <scheme val="minor"/>
    </font>
    <font>
      <sz val="8"/>
      <name val="Calibri"/>
      <family val="2"/>
      <scheme val="minor"/>
    </font>
    <font>
      <b/>
      <sz val="10"/>
      <color theme="1"/>
      <name val="Calibri"/>
      <family val="2"/>
      <scheme val="minor"/>
    </font>
    <font>
      <sz val="10"/>
      <name val="Calibri"/>
      <family val="2"/>
    </font>
    <font>
      <b/>
      <sz val="12"/>
      <color rgb="FF000000"/>
      <name val="Arial Narrow"/>
      <family val="2"/>
    </font>
    <font>
      <sz val="12"/>
      <name val="Calibri"/>
      <family val="2"/>
    </font>
    <font>
      <sz val="12"/>
      <name val="Arial"/>
      <family val="2"/>
    </font>
    <font>
      <b/>
      <sz val="13"/>
      <color rgb="FF000000"/>
      <name val="Arial Narrow"/>
      <family val="2"/>
    </font>
    <font>
      <sz val="11"/>
      <name val="Calibri"/>
      <family val="2"/>
    </font>
    <font>
      <sz val="11"/>
      <color rgb="FF000000"/>
      <name val="Arial Narrow"/>
      <family val="2"/>
    </font>
    <font>
      <i/>
      <sz val="11"/>
      <color rgb="FF000000"/>
      <name val="Arial Narrow"/>
      <family val="2"/>
    </font>
    <font>
      <b/>
      <sz val="12"/>
      <color rgb="FF000000"/>
      <name val="Times New Roman"/>
      <family val="1"/>
    </font>
    <font>
      <b/>
      <sz val="10"/>
      <name val="Arial"/>
      <family val="2"/>
    </font>
    <font>
      <sz val="11"/>
      <color rgb="FFFF0000"/>
      <name val="Arial Narrow"/>
      <family val="2"/>
    </font>
    <font>
      <u/>
      <sz val="11"/>
      <color rgb="FFFF0000"/>
      <name val="Arial Narrow"/>
      <family val="2"/>
    </font>
    <font>
      <i/>
      <sz val="11"/>
      <color theme="1"/>
      <name val="Arial Narrow"/>
      <family val="2"/>
    </font>
    <font>
      <sz val="11"/>
      <color theme="1"/>
      <name val="Calibri"/>
      <family val="2"/>
      <scheme val="minor"/>
    </font>
    <font>
      <b/>
      <sz val="11"/>
      <color theme="1"/>
      <name val="Arial Narrow"/>
      <family val="2"/>
    </font>
    <font>
      <b/>
      <u/>
      <sz val="11"/>
      <color theme="1"/>
      <name val="Arial Narrow"/>
      <family val="2"/>
    </font>
    <font>
      <sz val="11"/>
      <color theme="1"/>
      <name val="Calibri"/>
      <family val="2"/>
    </font>
  </fonts>
  <fills count="5">
    <fill>
      <patternFill patternType="none"/>
    </fill>
    <fill>
      <patternFill patternType="gray125"/>
    </fill>
    <fill>
      <patternFill patternType="solid">
        <fgColor rgb="FFD8D8D8"/>
        <bgColor rgb="FFD8D8D8"/>
      </patternFill>
    </fill>
    <fill>
      <patternFill patternType="solid">
        <fgColor theme="0" tint="-0.14999847407452621"/>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style="medium">
        <color rgb="FF000000"/>
      </right>
      <top/>
      <bottom/>
      <diagonal/>
    </border>
    <border>
      <left style="medium">
        <color rgb="FF000000"/>
      </left>
      <right/>
      <top/>
      <bottom/>
      <diagonal/>
    </border>
    <border>
      <left style="medium">
        <color auto="1"/>
      </left>
      <right/>
      <top/>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style="thin">
        <color indexed="64"/>
      </left>
      <right style="thin">
        <color indexed="64"/>
      </right>
      <top style="medium">
        <color auto="1"/>
      </top>
      <bottom/>
      <diagonal/>
    </border>
    <border>
      <left style="thin">
        <color auto="1"/>
      </left>
      <right style="medium">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style="medium">
        <color auto="1"/>
      </right>
      <top/>
      <bottom/>
      <diagonal/>
    </border>
  </borders>
  <cellStyleXfs count="8">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20" fillId="0" borderId="0"/>
  </cellStyleXfs>
  <cellXfs count="136">
    <xf numFmtId="0" fontId="0" fillId="0" borderId="0" xfId="0"/>
    <xf numFmtId="164" fontId="2" fillId="0" borderId="1" xfId="0" applyNumberFormat="1" applyFont="1" applyBorder="1" applyAlignment="1">
      <alignment horizontal="center" vertical="center" wrapText="1"/>
    </xf>
    <xf numFmtId="0" fontId="2" fillId="0" borderId="1" xfId="0" applyFont="1" applyBorder="1" applyAlignment="1">
      <alignment vertical="center" wrapText="1"/>
    </xf>
    <xf numFmtId="164" fontId="3" fillId="0" borderId="1" xfId="0" applyNumberFormat="1"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2" fillId="0" borderId="1" xfId="0" applyFont="1" applyBorder="1" applyAlignment="1">
      <alignment horizontal="left" vertical="center" wrapText="1"/>
    </xf>
    <xf numFmtId="164" fontId="3" fillId="0" borderId="1" xfId="0" applyNumberFormat="1" applyFont="1" applyBorder="1" applyAlignment="1">
      <alignment horizontal="center" vertical="center"/>
    </xf>
    <xf numFmtId="0" fontId="4" fillId="0" borderId="1" xfId="0" applyFont="1" applyBorder="1" applyAlignment="1">
      <alignment vertical="center" wrapText="1"/>
    </xf>
    <xf numFmtId="0" fontId="3" fillId="0" borderId="1" xfId="3" applyFont="1" applyBorder="1" applyAlignment="1">
      <alignment vertical="center" wrapText="1"/>
    </xf>
    <xf numFmtId="0" fontId="3" fillId="0" borderId="1" xfId="1" applyFont="1" applyBorder="1" applyAlignment="1">
      <alignment horizontal="right" wrapText="1"/>
    </xf>
    <xf numFmtId="0" fontId="3" fillId="0" borderId="1" xfId="0" applyFont="1" applyBorder="1" applyAlignment="1">
      <alignment horizontal="center"/>
    </xf>
    <xf numFmtId="4" fontId="3" fillId="0" borderId="1" xfId="0" applyNumberFormat="1" applyFont="1" applyBorder="1" applyAlignment="1" applyProtection="1">
      <alignment horizontal="right"/>
      <protection locked="0"/>
    </xf>
    <xf numFmtId="43" fontId="3" fillId="0" borderId="1" xfId="0" applyNumberFormat="1" applyFont="1" applyBorder="1" applyAlignment="1">
      <alignment horizontal="right"/>
    </xf>
    <xf numFmtId="0" fontId="3" fillId="0" borderId="1" xfId="2" applyFont="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right"/>
    </xf>
    <xf numFmtId="0" fontId="3" fillId="0" borderId="1" xfId="0" applyFont="1" applyBorder="1" applyAlignment="1">
      <alignment horizontal="right" wrapText="1"/>
    </xf>
    <xf numFmtId="0" fontId="3" fillId="0" borderId="1" xfId="3" applyFont="1" applyBorder="1" applyAlignment="1">
      <alignment horizontal="center" wrapText="1"/>
    </xf>
    <xf numFmtId="4" fontId="3" fillId="0" borderId="1" xfId="0" applyNumberFormat="1" applyFont="1" applyBorder="1" applyAlignment="1" applyProtection="1">
      <alignment horizontal="right" wrapText="1"/>
      <protection locked="0"/>
    </xf>
    <xf numFmtId="0" fontId="3" fillId="0" borderId="1" xfId="0" applyFont="1" applyBorder="1" applyAlignment="1">
      <alignment vertical="center"/>
    </xf>
    <xf numFmtId="43" fontId="2" fillId="0" borderId="1" xfId="0" applyNumberFormat="1" applyFont="1" applyBorder="1" applyAlignment="1">
      <alignment vertical="center" wrapText="1"/>
    </xf>
    <xf numFmtId="4" fontId="2" fillId="0" borderId="1" xfId="0" applyNumberFormat="1" applyFont="1" applyBorder="1" applyAlignment="1" applyProtection="1">
      <alignment horizontal="right" wrapText="1"/>
      <protection locked="0"/>
    </xf>
    <xf numFmtId="43" fontId="2" fillId="0" borderId="1" xfId="0" applyNumberFormat="1" applyFont="1" applyBorder="1" applyAlignment="1">
      <alignment horizontal="right" wrapText="1"/>
    </xf>
    <xf numFmtId="0" fontId="3" fillId="0" borderId="1" xfId="0" applyFont="1" applyBorder="1" applyAlignment="1">
      <alignment horizontal="center" wrapText="1"/>
    </xf>
    <xf numFmtId="0" fontId="3" fillId="0" borderId="1" xfId="3" applyFont="1" applyBorder="1" applyAlignment="1">
      <alignment horizontal="right" wrapText="1"/>
    </xf>
    <xf numFmtId="4" fontId="3" fillId="0" borderId="1" xfId="3" applyNumberFormat="1" applyFont="1" applyBorder="1" applyAlignment="1" applyProtection="1">
      <alignment horizontal="right" wrapText="1"/>
      <protection locked="0"/>
    </xf>
    <xf numFmtId="0" fontId="0" fillId="0" borderId="0" xfId="0" applyAlignment="1">
      <alignment horizontal="center" vertical="center"/>
    </xf>
    <xf numFmtId="164" fontId="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6" fillId="0" borderId="1" xfId="0" applyFont="1" applyBorder="1" applyAlignment="1">
      <alignment horizontal="right" wrapText="1"/>
    </xf>
    <xf numFmtId="0" fontId="6" fillId="0" borderId="1" xfId="0" applyFont="1" applyBorder="1" applyAlignment="1">
      <alignment horizontal="center" wrapText="1"/>
    </xf>
    <xf numFmtId="4" fontId="6" fillId="0" borderId="1" xfId="0" applyNumberFormat="1" applyFont="1" applyBorder="1" applyAlignment="1">
      <alignment horizontal="right" wrapText="1"/>
    </xf>
    <xf numFmtId="43" fontId="6" fillId="0" borderId="1" xfId="0" applyNumberFormat="1" applyFont="1" applyBorder="1" applyAlignment="1">
      <alignment horizontal="right" wrapText="1"/>
    </xf>
    <xf numFmtId="0" fontId="2" fillId="0" borderId="1" xfId="2" applyFont="1" applyBorder="1" applyAlignment="1">
      <alignment vertical="center" wrapText="1" shrinkToFit="1"/>
    </xf>
    <xf numFmtId="0" fontId="4" fillId="0" borderId="1" xfId="0" applyFont="1" applyBorder="1" applyAlignment="1">
      <alignment horizontal="justify" vertical="center"/>
    </xf>
    <xf numFmtId="0" fontId="3" fillId="0" borderId="1" xfId="0" applyFont="1" applyBorder="1" applyAlignment="1">
      <alignment horizontal="justify" vertical="center"/>
    </xf>
    <xf numFmtId="0" fontId="3" fillId="0" borderId="1" xfId="3" applyFont="1" applyBorder="1" applyAlignment="1">
      <alignment wrapText="1"/>
    </xf>
    <xf numFmtId="164" fontId="3" fillId="0" borderId="1" xfId="0" applyNumberFormat="1" applyFont="1" applyFill="1" applyBorder="1" applyAlignment="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right" wrapText="1"/>
    </xf>
    <xf numFmtId="0" fontId="3" fillId="0" borderId="1" xfId="0" applyFont="1" applyFill="1" applyBorder="1" applyAlignment="1">
      <alignment horizontal="center" wrapText="1"/>
    </xf>
    <xf numFmtId="4" fontId="3" fillId="0" borderId="1" xfId="0" applyNumberFormat="1" applyFont="1" applyFill="1" applyBorder="1" applyAlignment="1" applyProtection="1">
      <alignment horizontal="right" wrapText="1"/>
      <protection locked="0"/>
    </xf>
    <xf numFmtId="43" fontId="3" fillId="0" borderId="1" xfId="0" applyNumberFormat="1" applyFont="1" applyFill="1" applyBorder="1" applyAlignment="1">
      <alignment horizontal="right"/>
    </xf>
    <xf numFmtId="0" fontId="3" fillId="0" borderId="1" xfId="2" applyFont="1" applyBorder="1" applyAlignment="1">
      <alignment vertical="center" wrapText="1" shrinkToFit="1"/>
    </xf>
    <xf numFmtId="0" fontId="3" fillId="0" borderId="1" xfId="0" applyFont="1" applyFill="1" applyBorder="1" applyAlignment="1">
      <alignment horizontal="justify" vertical="center"/>
    </xf>
    <xf numFmtId="0" fontId="3" fillId="0" borderId="1" xfId="0" applyFont="1" applyFill="1" applyBorder="1" applyAlignment="1">
      <alignment horizontal="right"/>
    </xf>
    <xf numFmtId="0" fontId="3" fillId="0" borderId="1" xfId="0" applyFont="1" applyFill="1" applyBorder="1" applyAlignment="1">
      <alignment horizontal="center"/>
    </xf>
    <xf numFmtId="0" fontId="3" fillId="0" borderId="1" xfId="0" applyFont="1" applyBorder="1" applyAlignment="1">
      <alignment wrapText="1"/>
    </xf>
    <xf numFmtId="0" fontId="9" fillId="0" borderId="0" xfId="0" applyFont="1" applyAlignment="1">
      <alignment wrapText="1"/>
    </xf>
    <xf numFmtId="0" fontId="10" fillId="0" borderId="0" xfId="0" applyFont="1"/>
    <xf numFmtId="0" fontId="0" fillId="0" borderId="0" xfId="0"/>
    <xf numFmtId="0" fontId="15" fillId="0" borderId="0" xfId="0" applyFont="1" applyAlignment="1">
      <alignment wrapText="1"/>
    </xf>
    <xf numFmtId="0" fontId="14" fillId="0" borderId="8" xfId="0" applyFont="1" applyBorder="1" applyAlignment="1">
      <alignment vertical="center" wrapText="1"/>
    </xf>
    <xf numFmtId="0" fontId="13" fillId="2" borderId="9" xfId="0" applyFont="1" applyFill="1" applyBorder="1"/>
    <xf numFmtId="0" fontId="0" fillId="0" borderId="0" xfId="0"/>
    <xf numFmtId="0" fontId="0" fillId="3" borderId="10" xfId="0" applyFill="1" applyBorder="1"/>
    <xf numFmtId="0" fontId="17" fillId="3" borderId="11" xfId="0" applyFont="1" applyFill="1" applyBorder="1" applyAlignment="1">
      <alignment horizontal="left" wrapText="1"/>
    </xf>
    <xf numFmtId="0" fontId="0" fillId="0" borderId="13" xfId="0" applyBorder="1"/>
    <xf numFmtId="0" fontId="19" fillId="0" borderId="0" xfId="0" applyFont="1"/>
    <xf numFmtId="0" fontId="19" fillId="0" borderId="0" xfId="0" applyFont="1" applyAlignment="1">
      <alignment horizontal="left" wrapText="1"/>
    </xf>
    <xf numFmtId="0" fontId="17" fillId="3" borderId="11" xfId="0" applyFont="1" applyFill="1" applyBorder="1" applyAlignment="1">
      <alignment horizontal="left" wrapText="1"/>
    </xf>
    <xf numFmtId="0" fontId="17" fillId="3" borderId="0" xfId="0" applyFont="1" applyFill="1" applyAlignment="1">
      <alignment horizontal="left" wrapText="1"/>
    </xf>
    <xf numFmtId="0" fontId="17" fillId="3" borderId="12" xfId="0" applyFont="1" applyFill="1" applyBorder="1" applyAlignment="1">
      <alignment horizontal="left" wrapText="1"/>
    </xf>
    <xf numFmtId="0" fontId="14" fillId="0" borderId="1" xfId="0" applyFont="1" applyBorder="1" applyAlignment="1">
      <alignment horizontal="left" vertical="center" wrapText="1"/>
    </xf>
    <xf numFmtId="0" fontId="8" fillId="2" borderId="0" xfId="0" applyFont="1" applyFill="1" applyAlignment="1">
      <alignment horizontal="left" vertical="top" wrapText="1"/>
    </xf>
    <xf numFmtId="0" fontId="11" fillId="2" borderId="3" xfId="0" applyFont="1" applyFill="1" applyBorder="1" applyAlignment="1">
      <alignment horizontal="left"/>
    </xf>
    <xf numFmtId="0" fontId="12" fillId="0" borderId="3" xfId="0" applyFont="1" applyBorder="1"/>
    <xf numFmtId="0" fontId="13" fillId="0" borderId="4" xfId="0" applyFont="1" applyBorder="1" applyAlignment="1">
      <alignment horizontal="left"/>
    </xf>
    <xf numFmtId="0" fontId="12" fillId="0" borderId="4" xfId="0" applyFont="1" applyBorder="1"/>
    <xf numFmtId="0" fontId="14" fillId="0" borderId="0" xfId="0" applyFont="1" applyAlignment="1">
      <alignment horizontal="left" wrapText="1"/>
    </xf>
    <xf numFmtId="0" fontId="0" fillId="0" borderId="0" xfId="0"/>
    <xf numFmtId="0" fontId="16" fillId="0" borderId="5" xfId="0" applyFont="1" applyBorder="1" applyAlignment="1">
      <alignment horizontal="center" vertical="center" wrapText="1"/>
    </xf>
    <xf numFmtId="0" fontId="16" fillId="0" borderId="6" xfId="0" applyFont="1" applyBorder="1" applyAlignment="1">
      <alignment horizontal="center" vertical="center"/>
    </xf>
    <xf numFmtId="0" fontId="16" fillId="0" borderId="2" xfId="0" applyFont="1" applyBorder="1" applyAlignment="1">
      <alignment horizontal="center" vertical="center"/>
    </xf>
    <xf numFmtId="0" fontId="17" fillId="3" borderId="0" xfId="0" applyFont="1" applyFill="1" applyBorder="1" applyAlignment="1">
      <alignment horizontal="left" wrapText="1"/>
    </xf>
    <xf numFmtId="164" fontId="2" fillId="3" borderId="1" xfId="1" applyNumberFormat="1" applyFont="1" applyFill="1" applyBorder="1" applyAlignment="1">
      <alignment horizontal="center" vertical="center" wrapText="1"/>
    </xf>
    <xf numFmtId="0" fontId="2" fillId="3" borderId="1" xfId="1" applyFont="1" applyFill="1" applyBorder="1" applyAlignment="1">
      <alignment horizontal="left" vertical="center" wrapText="1"/>
    </xf>
    <xf numFmtId="0" fontId="2" fillId="3" borderId="1" xfId="1" applyFont="1" applyFill="1" applyBorder="1" applyAlignment="1">
      <alignment horizontal="right" wrapText="1"/>
    </xf>
    <xf numFmtId="0" fontId="2" fillId="3" borderId="1" xfId="1" applyFont="1" applyFill="1" applyBorder="1" applyAlignment="1">
      <alignment horizontal="center" wrapText="1"/>
    </xf>
    <xf numFmtId="0" fontId="16" fillId="3" borderId="1" xfId="0" applyFont="1" applyFill="1" applyBorder="1" applyAlignment="1">
      <alignment horizontal="center" vertical="center" wrapText="1"/>
    </xf>
    <xf numFmtId="0" fontId="0" fillId="3" borderId="0" xfId="0" applyFill="1"/>
    <xf numFmtId="2" fontId="2" fillId="3" borderId="1" xfId="0" applyNumberFormat="1" applyFont="1" applyFill="1" applyBorder="1" applyAlignment="1">
      <alignment horizontal="center" vertical="center"/>
    </xf>
    <xf numFmtId="0" fontId="2" fillId="3" borderId="1" xfId="3" applyFont="1" applyFill="1" applyBorder="1" applyAlignment="1">
      <alignment vertical="center" wrapText="1"/>
    </xf>
    <xf numFmtId="0" fontId="3" fillId="3" borderId="1" xfId="0" applyFont="1" applyFill="1" applyBorder="1" applyAlignment="1">
      <alignment horizontal="right"/>
    </xf>
    <xf numFmtId="0" fontId="3" fillId="3" borderId="1" xfId="0" applyFont="1" applyFill="1" applyBorder="1" applyAlignment="1">
      <alignment horizontal="center"/>
    </xf>
    <xf numFmtId="4" fontId="3" fillId="3" borderId="1" xfId="0" applyNumberFormat="1" applyFont="1" applyFill="1" applyBorder="1" applyAlignment="1" applyProtection="1">
      <alignment horizontal="right"/>
      <protection locked="0"/>
    </xf>
    <xf numFmtId="43" fontId="3" fillId="3" borderId="1" xfId="0" applyNumberFormat="1" applyFont="1" applyFill="1" applyBorder="1" applyAlignment="1">
      <alignment horizontal="right"/>
    </xf>
    <xf numFmtId="164" fontId="3" fillId="3" borderId="1" xfId="0" applyNumberFormat="1" applyFont="1" applyFill="1" applyBorder="1" applyAlignment="1">
      <alignment horizontal="center" vertical="center" wrapText="1"/>
    </xf>
    <xf numFmtId="0" fontId="4" fillId="3" borderId="1" xfId="0" applyFont="1" applyFill="1" applyBorder="1" applyAlignment="1">
      <alignment vertical="center" wrapText="1"/>
    </xf>
    <xf numFmtId="0" fontId="3" fillId="3" borderId="1" xfId="0" applyFont="1" applyFill="1" applyBorder="1" applyAlignment="1">
      <alignment horizontal="right" wrapText="1"/>
    </xf>
    <xf numFmtId="0" fontId="3" fillId="3" borderId="1" xfId="0" applyFont="1" applyFill="1" applyBorder="1" applyAlignment="1">
      <alignment horizontal="center" wrapText="1"/>
    </xf>
    <xf numFmtId="4" fontId="3" fillId="3" borderId="1" xfId="0" applyNumberFormat="1" applyFont="1" applyFill="1" applyBorder="1" applyAlignment="1" applyProtection="1">
      <alignment horizontal="right" wrapText="1"/>
      <protection locked="0"/>
    </xf>
    <xf numFmtId="0" fontId="0" fillId="3" borderId="1" xfId="0" applyFill="1" applyBorder="1"/>
    <xf numFmtId="0" fontId="17" fillId="3" borderId="1" xfId="0" applyFont="1" applyFill="1" applyBorder="1" applyAlignment="1">
      <alignment horizontal="left" wrapText="1"/>
    </xf>
    <xf numFmtId="2" fontId="2" fillId="3" borderId="1" xfId="0" applyNumberFormat="1" applyFont="1" applyFill="1" applyBorder="1" applyAlignment="1">
      <alignment horizontal="center" vertical="center" wrapText="1"/>
    </xf>
    <xf numFmtId="0" fontId="2" fillId="3" borderId="1" xfId="2" applyFont="1" applyFill="1" applyBorder="1" applyAlignment="1">
      <alignment vertical="center" wrapText="1" shrinkToFit="1"/>
    </xf>
    <xf numFmtId="2" fontId="3" fillId="3" borderId="1" xfId="0" applyNumberFormat="1" applyFont="1" applyFill="1" applyBorder="1" applyAlignment="1">
      <alignment horizontal="center" vertical="center" wrapText="1"/>
    </xf>
    <xf numFmtId="0" fontId="4" fillId="3" borderId="1" xfId="0" applyFont="1" applyFill="1" applyBorder="1" applyAlignment="1">
      <alignment horizontal="left" vertical="center" wrapText="1"/>
    </xf>
    <xf numFmtId="165" fontId="3" fillId="3" borderId="1" xfId="0" applyNumberFormat="1" applyFont="1" applyFill="1" applyBorder="1" applyAlignment="1">
      <alignment horizontal="center" vertical="center" wrapText="1"/>
    </xf>
    <xf numFmtId="0" fontId="3" fillId="3" borderId="1" xfId="1" applyFont="1" applyFill="1" applyBorder="1" applyAlignment="1">
      <alignment horizontal="right" wrapText="1"/>
    </xf>
    <xf numFmtId="0" fontId="2" fillId="3" borderId="1" xfId="0" applyFont="1" applyFill="1" applyBorder="1" applyAlignment="1">
      <alignment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justify" vertical="center" wrapText="1"/>
    </xf>
    <xf numFmtId="4" fontId="2" fillId="3" borderId="1" xfId="0" applyNumberFormat="1" applyFont="1" applyFill="1" applyBorder="1" applyAlignment="1" applyProtection="1">
      <alignment horizontal="right" wrapText="1"/>
      <protection locked="0"/>
    </xf>
    <xf numFmtId="43" fontId="2" fillId="3" borderId="1" xfId="0" applyNumberFormat="1" applyFont="1" applyFill="1" applyBorder="1" applyAlignment="1">
      <alignment horizontal="right" wrapText="1"/>
    </xf>
    <xf numFmtId="0" fontId="3" fillId="3" borderId="1" xfId="0" applyFont="1" applyFill="1" applyBorder="1" applyAlignment="1">
      <alignment horizontal="center" vertical="center" wrapText="1"/>
    </xf>
    <xf numFmtId="164" fontId="2"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0" fontId="3" fillId="3" borderId="1" xfId="0" applyFont="1" applyFill="1" applyBorder="1" applyAlignment="1">
      <alignment horizontal="justify" vertical="center"/>
    </xf>
    <xf numFmtId="0" fontId="4" fillId="3" borderId="1" xfId="0" applyFont="1" applyFill="1" applyBorder="1" applyAlignment="1">
      <alignment horizontal="justify" vertical="center" wrapText="1"/>
    </xf>
    <xf numFmtId="0" fontId="4" fillId="3" borderId="1" xfId="0" applyFont="1" applyFill="1" applyBorder="1" applyAlignment="1">
      <alignment horizontal="justify" vertical="center"/>
    </xf>
    <xf numFmtId="0" fontId="21" fillId="3" borderId="14" xfId="7" applyFont="1" applyFill="1" applyBorder="1" applyAlignment="1">
      <alignment horizontal="center"/>
    </xf>
    <xf numFmtId="0" fontId="21" fillId="3" borderId="15" xfId="7" applyFont="1" applyFill="1" applyBorder="1"/>
    <xf numFmtId="0" fontId="21" fillId="3" borderId="16" xfId="7" applyFont="1" applyFill="1" applyBorder="1" applyAlignment="1">
      <alignment wrapText="1"/>
    </xf>
    <xf numFmtId="0" fontId="20" fillId="3" borderId="17" xfId="7" applyFill="1" applyBorder="1" applyAlignment="1">
      <alignment horizontal="center"/>
    </xf>
    <xf numFmtId="0" fontId="20" fillId="3" borderId="18" xfId="7" applyFill="1" applyBorder="1"/>
    <xf numFmtId="0" fontId="23" fillId="3" borderId="19" xfId="7" applyFont="1" applyFill="1" applyBorder="1" applyAlignment="1">
      <alignment horizontal="center" vertical="center"/>
    </xf>
    <xf numFmtId="43" fontId="0" fillId="0" borderId="13" xfId="0" applyNumberFormat="1" applyBorder="1"/>
    <xf numFmtId="43" fontId="2" fillId="0" borderId="7" xfId="0" applyNumberFormat="1" applyFont="1" applyBorder="1" applyAlignment="1">
      <alignment vertical="center" wrapText="1"/>
    </xf>
    <xf numFmtId="43" fontId="0" fillId="4" borderId="13" xfId="0" applyNumberFormat="1" applyFill="1" applyBorder="1"/>
    <xf numFmtId="1" fontId="2" fillId="0" borderId="1" xfId="0" applyNumberFormat="1" applyFont="1" applyBorder="1" applyAlignment="1">
      <alignment horizontal="center" vertical="center" wrapText="1"/>
    </xf>
    <xf numFmtId="164" fontId="6" fillId="3" borderId="1" xfId="0" applyNumberFormat="1" applyFont="1" applyFill="1" applyBorder="1" applyAlignment="1">
      <alignment horizontal="center" vertical="center" wrapText="1"/>
    </xf>
    <xf numFmtId="0" fontId="6" fillId="3" borderId="1" xfId="0" applyFont="1" applyFill="1" applyBorder="1" applyAlignment="1">
      <alignment vertical="center" wrapText="1"/>
    </xf>
    <xf numFmtId="0" fontId="6" fillId="3" borderId="1" xfId="0" applyFont="1" applyFill="1" applyBorder="1" applyAlignment="1">
      <alignment horizontal="right" wrapText="1"/>
    </xf>
    <xf numFmtId="0" fontId="6" fillId="3" borderId="1" xfId="0" applyFont="1" applyFill="1" applyBorder="1" applyAlignment="1">
      <alignment horizontal="center" wrapText="1"/>
    </xf>
    <xf numFmtId="4" fontId="6" fillId="3" borderId="1" xfId="0" applyNumberFormat="1" applyFont="1" applyFill="1" applyBorder="1" applyAlignment="1">
      <alignment horizontal="right" wrapText="1"/>
    </xf>
    <xf numFmtId="43" fontId="6" fillId="3" borderId="1" xfId="0" applyNumberFormat="1" applyFont="1" applyFill="1" applyBorder="1" applyAlignment="1">
      <alignment horizontal="right" wrapText="1"/>
    </xf>
    <xf numFmtId="164" fontId="3" fillId="3" borderId="1" xfId="0" applyNumberFormat="1" applyFont="1" applyFill="1" applyBorder="1" applyAlignment="1">
      <alignment horizontal="center" vertical="center"/>
    </xf>
    <xf numFmtId="0" fontId="4" fillId="3" borderId="1" xfId="2" applyFont="1" applyFill="1" applyBorder="1" applyAlignment="1">
      <alignment vertical="center" wrapText="1" shrinkToFit="1"/>
    </xf>
    <xf numFmtId="0" fontId="3" fillId="3" borderId="1" xfId="0" applyFont="1" applyFill="1" applyBorder="1" applyAlignment="1">
      <alignment vertical="center" wrapText="1"/>
    </xf>
    <xf numFmtId="0" fontId="0" fillId="3" borderId="13" xfId="0" applyFill="1" applyBorder="1"/>
    <xf numFmtId="43" fontId="3" fillId="0" borderId="7" xfId="0" applyNumberFormat="1" applyFont="1" applyBorder="1" applyAlignment="1">
      <alignment horizontal="right"/>
    </xf>
    <xf numFmtId="0" fontId="17" fillId="3" borderId="5" xfId="0" applyFont="1" applyFill="1" applyBorder="1" applyAlignment="1">
      <alignment horizontal="left" wrapText="1"/>
    </xf>
    <xf numFmtId="43" fontId="3" fillId="0" borderId="7" xfId="0" applyNumberFormat="1" applyFont="1" applyFill="1" applyBorder="1" applyAlignment="1">
      <alignment horizontal="right"/>
    </xf>
    <xf numFmtId="0" fontId="0" fillId="4" borderId="13" xfId="0" applyFill="1" applyBorder="1"/>
  </cellXfs>
  <cellStyles count="8">
    <cellStyle name="Normal" xfId="0" builtinId="0"/>
    <cellStyle name="Normal 10" xfId="3" xr:uid="{2E1E1A22-32F5-4FBB-9D57-33CCE02E9269}"/>
    <cellStyle name="Normal 10 2" xfId="6" xr:uid="{F8791392-9062-46B0-911B-EFD5AE4E787E}"/>
    <cellStyle name="Normal 2" xfId="2" xr:uid="{EEB6FDA6-DE3B-42C8-96BC-F18F00F31140}"/>
    <cellStyle name="Normal 2 2" xfId="4" xr:uid="{1E3A22F5-36E4-4546-A649-87BE764F2DEB}"/>
    <cellStyle name="Normal 3" xfId="1" xr:uid="{08967587-59E6-4A8C-ACE5-C5698AD60854}"/>
    <cellStyle name="Normal 3 6" xfId="5" xr:uid="{44B45A05-FB99-4043-9AFF-1923A77489BD}"/>
    <cellStyle name="Normal 4" xfId="7" xr:uid="{A8137664-4474-4632-A0E7-F6627379CA9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3B3DC-3D54-4043-8A3E-D0AD6D99E4DA}">
  <dimension ref="A1:S17"/>
  <sheetViews>
    <sheetView tabSelected="1" view="pageBreakPreview" zoomScale="85" zoomScaleNormal="115" zoomScaleSheetLayoutView="85" workbookViewId="0">
      <selection activeCell="B13" sqref="B13"/>
    </sheetView>
  </sheetViews>
  <sheetFormatPr defaultRowHeight="14.5" x14ac:dyDescent="0.35"/>
  <cols>
    <col min="2" max="2" width="56.36328125" customWidth="1"/>
    <col min="3" max="3" width="27" customWidth="1"/>
  </cols>
  <sheetData>
    <row r="1" spans="1:19" s="50" customFormat="1" ht="37.5" customHeight="1" x14ac:dyDescent="0.35">
      <c r="A1" s="65" t="s">
        <v>355</v>
      </c>
      <c r="B1" s="65"/>
      <c r="C1" s="65"/>
      <c r="D1" s="49"/>
    </row>
    <row r="2" spans="1:19" ht="16.5" x14ac:dyDescent="0.35">
      <c r="A2" s="66" t="s">
        <v>344</v>
      </c>
      <c r="B2" s="67"/>
      <c r="C2" s="67"/>
      <c r="D2" s="67"/>
    </row>
    <row r="3" spans="1:19" x14ac:dyDescent="0.35">
      <c r="A3" s="68" t="s">
        <v>345</v>
      </c>
      <c r="B3" s="69"/>
      <c r="C3" s="69"/>
      <c r="D3" s="69"/>
    </row>
    <row r="4" spans="1:19" ht="15.5" x14ac:dyDescent="0.35">
      <c r="A4" s="70" t="s">
        <v>346</v>
      </c>
      <c r="B4" s="71"/>
      <c r="C4" s="71"/>
      <c r="D4" s="71"/>
      <c r="E4" s="52"/>
      <c r="F4" s="52"/>
      <c r="G4" s="52"/>
      <c r="H4" s="52"/>
    </row>
    <row r="5" spans="1:19" ht="36" customHeight="1" thickBot="1" x14ac:dyDescent="0.4">
      <c r="A5" s="72"/>
      <c r="B5" s="73"/>
      <c r="C5" s="74"/>
    </row>
    <row r="6" spans="1:19" ht="42.5" x14ac:dyDescent="0.35">
      <c r="A6" s="112" t="s">
        <v>357</v>
      </c>
      <c r="B6" s="113" t="s">
        <v>347</v>
      </c>
      <c r="C6" s="114" t="s">
        <v>362</v>
      </c>
      <c r="D6" s="27"/>
      <c r="E6" s="27"/>
      <c r="F6" s="27"/>
      <c r="G6" s="27"/>
      <c r="H6" s="27"/>
      <c r="I6" s="27"/>
      <c r="J6" s="27"/>
      <c r="K6" s="27"/>
      <c r="L6" s="27"/>
      <c r="M6" s="27"/>
      <c r="N6" s="27"/>
      <c r="O6" s="27"/>
      <c r="P6" s="27"/>
      <c r="Q6" s="27"/>
      <c r="R6" s="27"/>
      <c r="S6" s="27"/>
    </row>
    <row r="7" spans="1:19" s="55" customFormat="1" ht="15" thickBot="1" x14ac:dyDescent="0.4">
      <c r="A7" s="115"/>
      <c r="B7" s="116"/>
      <c r="C7" s="117" t="s">
        <v>17</v>
      </c>
      <c r="D7" s="27"/>
      <c r="E7" s="27"/>
      <c r="F7" s="27"/>
      <c r="G7" s="27"/>
      <c r="H7" s="27"/>
      <c r="I7" s="27"/>
      <c r="J7" s="27"/>
      <c r="K7" s="27"/>
      <c r="L7" s="27"/>
      <c r="M7" s="27"/>
      <c r="N7" s="27"/>
      <c r="O7" s="27"/>
      <c r="P7" s="27"/>
      <c r="Q7" s="27"/>
      <c r="R7" s="27"/>
      <c r="S7" s="27"/>
    </row>
    <row r="8" spans="1:19" x14ac:dyDescent="0.35">
      <c r="A8" s="121">
        <v>1</v>
      </c>
      <c r="B8" s="6" t="s">
        <v>358</v>
      </c>
      <c r="C8" s="21">
        <f>'Bill 1 - Electrical'!F315</f>
        <v>0</v>
      </c>
    </row>
    <row r="9" spans="1:19" x14ac:dyDescent="0.35">
      <c r="A9" s="121">
        <f>A8+1</f>
        <v>2</v>
      </c>
      <c r="B9" s="6" t="s">
        <v>105</v>
      </c>
      <c r="C9" s="21">
        <f>'Bill 2 - LightFitt'!F43</f>
        <v>0</v>
      </c>
    </row>
    <row r="10" spans="1:19" x14ac:dyDescent="0.35">
      <c r="A10" s="121">
        <f t="shared" ref="A10:A15" si="0">A9+1</f>
        <v>3</v>
      </c>
      <c r="B10" s="6" t="s">
        <v>21</v>
      </c>
      <c r="C10" s="21">
        <f>'Bill 3 - Cable'!F36</f>
        <v>0</v>
      </c>
    </row>
    <row r="11" spans="1:19" x14ac:dyDescent="0.35">
      <c r="A11" s="121">
        <f t="shared" si="0"/>
        <v>4</v>
      </c>
      <c r="B11" s="6" t="s">
        <v>135</v>
      </c>
      <c r="C11" s="21">
        <f>'Bill 4 - Trench'!F21</f>
        <v>0</v>
      </c>
    </row>
    <row r="12" spans="1:19" x14ac:dyDescent="0.35">
      <c r="A12" s="121">
        <f t="shared" si="0"/>
        <v>5</v>
      </c>
      <c r="B12" s="6" t="s">
        <v>359</v>
      </c>
      <c r="C12" s="21">
        <f>'Bill 5 Plumbing BTH'!F78</f>
        <v>0</v>
      </c>
    </row>
    <row r="13" spans="1:19" x14ac:dyDescent="0.35">
      <c r="A13" s="121">
        <f t="shared" si="0"/>
        <v>6</v>
      </c>
      <c r="B13" s="6" t="s">
        <v>360</v>
      </c>
      <c r="C13" s="21">
        <f>'Bill 6 - Plumbing Tanks'!F66</f>
        <v>0</v>
      </c>
    </row>
    <row r="14" spans="1:19" x14ac:dyDescent="0.35">
      <c r="A14" s="121">
        <f t="shared" si="0"/>
        <v>7</v>
      </c>
      <c r="B14" s="6" t="s">
        <v>361</v>
      </c>
      <c r="C14" s="21">
        <f>'Bill 7 - Sewerage'!F46</f>
        <v>0</v>
      </c>
      <c r="D14" s="55"/>
    </row>
    <row r="15" spans="1:19" ht="15" thickBot="1" x14ac:dyDescent="0.4">
      <c r="A15" s="121">
        <f t="shared" si="0"/>
        <v>8</v>
      </c>
      <c r="B15" s="6" t="s">
        <v>148</v>
      </c>
      <c r="C15" s="119">
        <f>'Bill 8 - Data'!F74</f>
        <v>0</v>
      </c>
      <c r="D15" s="55"/>
    </row>
    <row r="16" spans="1:19" s="51" customFormat="1" ht="40.5" customHeight="1" thickBot="1" x14ac:dyDescent="0.4">
      <c r="A16" s="56"/>
      <c r="B16" s="57" t="s">
        <v>352</v>
      </c>
      <c r="C16" s="120">
        <f>SUM(C8:C15)</f>
        <v>0</v>
      </c>
      <c r="D16" s="55"/>
    </row>
    <row r="17" spans="1:3" s="51" customFormat="1" ht="35.25" customHeight="1" x14ac:dyDescent="0.35">
      <c r="A17" s="59" t="s">
        <v>353</v>
      </c>
      <c r="B17" s="60" t="s">
        <v>354</v>
      </c>
      <c r="C17" s="60"/>
    </row>
  </sheetData>
  <mergeCells count="6">
    <mergeCell ref="A1:C1"/>
    <mergeCell ref="A2:D2"/>
    <mergeCell ref="A3:D3"/>
    <mergeCell ref="A4:D4"/>
    <mergeCell ref="A5:C5"/>
    <mergeCell ref="B17:C17"/>
  </mergeCells>
  <phoneticPr fontId="5" type="noConversion"/>
  <pageMargins left="0.70866141732283472" right="0.70866141732283472" top="0.55118110236220474" bottom="0.55118110236220474" header="0.31496062992125984" footer="0.31496062992125984"/>
  <pageSetup paperSize="9" scale="67" orientation="portrait" r:id="rId1"/>
  <headerFooter>
    <oddHeader>&amp;LNature Trust  - Xrobb L -Ghagin&amp;RSection 01 - MEP Bill of Quantities</oddHeader>
    <oddFooter>&amp;LCAMILLERI &amp;&amp; CUSCHIERI Consulting Engineers&amp;R&amp;P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7E226-6EF6-44C6-A9B3-0EE018646125}">
  <dimension ref="A1:K316"/>
  <sheetViews>
    <sheetView view="pageBreakPreview" topLeftCell="A298" zoomScale="55" zoomScaleNormal="115" zoomScaleSheetLayoutView="55" workbookViewId="0">
      <selection activeCell="H312" sqref="H312"/>
    </sheetView>
  </sheetViews>
  <sheetFormatPr defaultRowHeight="14.5" x14ac:dyDescent="0.35"/>
  <cols>
    <col min="1" max="1" width="8.7265625" style="55"/>
    <col min="2" max="2" width="56.36328125" style="55" customWidth="1"/>
    <col min="3" max="4" width="8.7265625" style="55"/>
    <col min="5" max="5" width="11.36328125" style="55" customWidth="1"/>
    <col min="6" max="6" width="14.6328125" style="55" customWidth="1"/>
    <col min="7" max="16384" width="8.7265625" style="55"/>
  </cols>
  <sheetData>
    <row r="1" spans="1:11" s="50" customFormat="1" ht="37.5" customHeight="1" x14ac:dyDescent="0.35">
      <c r="A1" s="65" t="s">
        <v>355</v>
      </c>
      <c r="B1" s="65"/>
      <c r="C1" s="65"/>
      <c r="D1" s="65"/>
      <c r="E1" s="65"/>
      <c r="F1" s="65"/>
      <c r="G1" s="49"/>
    </row>
    <row r="2" spans="1:11" ht="16.5" x14ac:dyDescent="0.35">
      <c r="A2" s="66" t="s">
        <v>356</v>
      </c>
      <c r="B2" s="67"/>
      <c r="C2" s="67"/>
      <c r="D2" s="67"/>
      <c r="E2" s="67"/>
      <c r="F2" s="67"/>
      <c r="G2" s="67"/>
    </row>
    <row r="3" spans="1:11" x14ac:dyDescent="0.35">
      <c r="A3" s="68" t="s">
        <v>345</v>
      </c>
      <c r="B3" s="69"/>
      <c r="C3" s="69"/>
      <c r="D3" s="69"/>
      <c r="E3" s="69"/>
      <c r="F3" s="69"/>
      <c r="G3" s="69"/>
    </row>
    <row r="4" spans="1:11" ht="15.5" x14ac:dyDescent="0.35">
      <c r="A4" s="70" t="s">
        <v>346</v>
      </c>
      <c r="B4" s="71"/>
      <c r="C4" s="71"/>
      <c r="D4" s="71"/>
      <c r="E4" s="71"/>
      <c r="F4" s="71"/>
      <c r="G4" s="71"/>
      <c r="H4" s="52"/>
      <c r="I4" s="52"/>
      <c r="J4" s="52"/>
      <c r="K4" s="52"/>
    </row>
    <row r="5" spans="1:11" ht="36" customHeight="1" x14ac:dyDescent="0.35">
      <c r="A5" s="72"/>
      <c r="B5" s="72"/>
      <c r="C5" s="72"/>
      <c r="D5" s="72"/>
      <c r="E5" s="72"/>
      <c r="F5" s="72"/>
    </row>
    <row r="6" spans="1:11" ht="117" x14ac:dyDescent="0.35">
      <c r="A6" s="76" t="s">
        <v>0</v>
      </c>
      <c r="B6" s="77" t="s">
        <v>1</v>
      </c>
      <c r="C6" s="78" t="s">
        <v>2</v>
      </c>
      <c r="D6" s="79" t="s">
        <v>3</v>
      </c>
      <c r="E6" s="80" t="s">
        <v>348</v>
      </c>
      <c r="F6" s="80" t="s">
        <v>349</v>
      </c>
    </row>
    <row r="7" spans="1:11" x14ac:dyDescent="0.35">
      <c r="A7" s="122"/>
      <c r="B7" s="123" t="s">
        <v>4</v>
      </c>
      <c r="C7" s="124"/>
      <c r="D7" s="125"/>
      <c r="E7" s="126"/>
      <c r="F7" s="127"/>
    </row>
    <row r="8" spans="1:11" ht="14.5" customHeight="1" x14ac:dyDescent="0.35">
      <c r="A8" s="54"/>
      <c r="B8" s="64" t="s">
        <v>5</v>
      </c>
      <c r="C8" s="64"/>
      <c r="D8" s="64"/>
      <c r="E8" s="64"/>
      <c r="F8" s="64"/>
      <c r="G8" s="53"/>
    </row>
    <row r="9" spans="1:11" ht="14.5" customHeight="1" x14ac:dyDescent="0.35">
      <c r="A9" s="54"/>
      <c r="B9" s="64" t="s">
        <v>350</v>
      </c>
      <c r="C9" s="64"/>
      <c r="D9" s="64"/>
      <c r="E9" s="64"/>
      <c r="F9" s="64"/>
      <c r="G9" s="53"/>
    </row>
    <row r="10" spans="1:11" ht="14.5" customHeight="1" x14ac:dyDescent="0.35">
      <c r="A10" s="54"/>
      <c r="B10" s="64" t="s">
        <v>7</v>
      </c>
      <c r="C10" s="64"/>
      <c r="D10" s="64"/>
      <c r="E10" s="64"/>
      <c r="F10" s="64"/>
      <c r="G10" s="53"/>
    </row>
    <row r="11" spans="1:11" ht="14.5" customHeight="1" x14ac:dyDescent="0.35">
      <c r="A11" s="54"/>
      <c r="B11" s="64" t="s">
        <v>351</v>
      </c>
      <c r="C11" s="64"/>
      <c r="D11" s="64"/>
      <c r="E11" s="64"/>
      <c r="F11" s="64"/>
      <c r="G11" s="53"/>
    </row>
    <row r="12" spans="1:11" ht="14.5" customHeight="1" x14ac:dyDescent="0.35">
      <c r="A12" s="54"/>
      <c r="B12" s="64" t="s">
        <v>8</v>
      </c>
      <c r="C12" s="64"/>
      <c r="D12" s="64"/>
      <c r="E12" s="64"/>
      <c r="F12" s="64"/>
      <c r="G12" s="53"/>
    </row>
    <row r="13" spans="1:11" ht="14.5" customHeight="1" x14ac:dyDescent="0.35">
      <c r="A13" s="54"/>
      <c r="B13" s="64" t="s">
        <v>9</v>
      </c>
      <c r="C13" s="64"/>
      <c r="D13" s="64"/>
      <c r="E13" s="64"/>
      <c r="F13" s="64"/>
      <c r="G13" s="53"/>
    </row>
    <row r="14" spans="1:11" x14ac:dyDescent="0.35">
      <c r="A14" s="1">
        <v>1</v>
      </c>
      <c r="B14" s="2" t="s">
        <v>322</v>
      </c>
      <c r="C14" s="17"/>
      <c r="D14" s="24"/>
      <c r="E14" s="19"/>
      <c r="F14" s="17"/>
    </row>
    <row r="15" spans="1:11" x14ac:dyDescent="0.35">
      <c r="A15" s="97"/>
      <c r="B15" s="89" t="s">
        <v>177</v>
      </c>
      <c r="C15" s="90"/>
      <c r="D15" s="91"/>
      <c r="E15" s="92"/>
      <c r="F15" s="87"/>
    </row>
    <row r="16" spans="1:11" ht="38.5" customHeight="1" x14ac:dyDescent="0.35">
      <c r="A16" s="7">
        <f t="shared" ref="A16:A18" ca="1" si="0">IFERROR(IF(OFFSET(A16,-1,0)&gt;0,OFFSET(A16,-1,0)+0.001,ERROR.TYPE(0)),IFERROR(IF(OFFSET(A16,-2,0)&gt;0,OFFSET(A16,-2,0)+0.001,ERROR.TYPE(0)),IFERROR(IF(OFFSET(A16,-3,0)&gt;0,OFFSET(A16,-3,0)+0.001,ERROR.TYPE(0)),IFERROR(IF(OFFSET(A16,-4,0)&gt;0,OFFSET(A16,-4,0)+0.001,ERROR.TYPE(0)),IFERROR(IF(OFFSET(A16,-5,0)&gt;0,OFFSET(A16,-5,0)+0.001,ERROR.TYPE(0)),IFERROR(IF(OFFSET(A16,-6,0)&gt;0,OFFSET(A16,-6,0)+0.001,ERROR.TYPE(0)),IFERROR(IF(OFFSET(A16,-7,0)&gt;0,OFFSET(A16,-7,0)+0.001,ERROR.TYPE(0)),IFERROR(IF(OFFSET(A16,-8,0)&gt;0,OFFSET(A16,-8,0)+0.001,ERROR.TYPE(0)),IFERROR(IF(OFFSET(A16,-9,0)&gt;0,OFFSET(A16,-9,0)+0.001,ERROR.TYPE(0)),IFERROR(IF(OFFSET(A16,-10,0)&gt;0,OFFSET(A16,-10,0)+0.001,ERROR.TYPE(0)),ERROR.TYPE(0)))))))))))</f>
        <v>1.0009999999999999</v>
      </c>
      <c r="B16" s="4" t="s">
        <v>180</v>
      </c>
      <c r="C16" s="17">
        <v>1</v>
      </c>
      <c r="D16" s="24" t="s">
        <v>10</v>
      </c>
      <c r="E16" s="19"/>
      <c r="F16" s="13">
        <f t="shared" ref="F16:F19" si="1">IFERROR($C16*E16,E16)</f>
        <v>0</v>
      </c>
    </row>
    <row r="17" spans="1:6" x14ac:dyDescent="0.35">
      <c r="A17" s="7">
        <f ca="1">IFERROR(IF(OFFSET(A17,-1,0)&gt;0,OFFSET(A17,-1,0)+0.001,ERROR.TYPE(0)),IFERROR(IF(OFFSET(A17,-2,0)&gt;0,OFFSET(A17,-2,0)+0.001,ERROR.TYPE(0)),IFERROR(IF(OFFSET(A17,-3,0)&gt;0,OFFSET(A17,-3,0)+0.001,ERROR.TYPE(0)),IFERROR(IF(OFFSET(A17,-4,0)&gt;0,OFFSET(A17,-4,0)+0.001,ERROR.TYPE(0)),IFERROR(IF(OFFSET(A17,-5,0)&gt;0,OFFSET(A17,-5,0)+0.001,ERROR.TYPE(0)),IFERROR(IF(OFFSET(A17,-6,0)&gt;0,OFFSET(A17,-6,0)+0.001,ERROR.TYPE(0)),IFERROR(IF(OFFSET(A17,-7,0)&gt;0,OFFSET(A17,-7,0)+0.001,ERROR.TYPE(0)),IFERROR(IF(OFFSET(A17,-8,0)&gt;0,OFFSET(A17,-8,0)+0.001,ERROR.TYPE(0)),IFERROR(IF(OFFSET(A17,-9,0)&gt;0,OFFSET(A17,-9,0)+0.001,ERROR.TYPE(0)),IFERROR(IF(OFFSET(A17,-10,0)&gt;0,OFFSET(A17,-10,0)+0.001,ERROR.TYPE(0)),ERROR.TYPE(0)))))))))))</f>
        <v>1.0019999999999998</v>
      </c>
      <c r="B17" s="4" t="s">
        <v>178</v>
      </c>
      <c r="C17" s="17">
        <v>1</v>
      </c>
      <c r="D17" s="24" t="s">
        <v>10</v>
      </c>
      <c r="E17" s="19"/>
      <c r="F17" s="13">
        <f t="shared" si="1"/>
        <v>0</v>
      </c>
    </row>
    <row r="18" spans="1:6" x14ac:dyDescent="0.35">
      <c r="A18" s="7">
        <f t="shared" ca="1" si="0"/>
        <v>1.0029999999999997</v>
      </c>
      <c r="B18" s="4" t="s">
        <v>320</v>
      </c>
      <c r="C18" s="17">
        <v>1</v>
      </c>
      <c r="D18" s="24" t="s">
        <v>10</v>
      </c>
      <c r="E18" s="19"/>
      <c r="F18" s="13">
        <f t="shared" si="1"/>
        <v>0</v>
      </c>
    </row>
    <row r="19" spans="1:6" x14ac:dyDescent="0.35">
      <c r="A19" s="7">
        <f ca="1">IFERROR(IF(OFFSET(A19,-1,0)&gt;0,OFFSET(A19,-1,0)+0.001,ERROR.TYPE(0)),IFERROR(IF(OFFSET(A19,-2,0)&gt;0,OFFSET(A19,-2,0)+0.001,ERROR.TYPE(0)),IFERROR(IF(OFFSET(A19,-3,0)&gt;0,OFFSET(A19,-3,0)+0.001,ERROR.TYPE(0)),IFERROR(IF(OFFSET(A19,-4,0)&gt;0,OFFSET(A19,-4,0)+0.001,ERROR.TYPE(0)),IFERROR(IF(OFFSET(A19,-5,0)&gt;0,OFFSET(A19,-5,0)+0.001,ERROR.TYPE(0)),IFERROR(IF(OFFSET(A19,-6,0)&gt;0,OFFSET(A19,-6,0)+0.001,ERROR.TYPE(0)),IFERROR(IF(OFFSET(A19,-7,0)&gt;0,OFFSET(A19,-7,0)+0.001,ERROR.TYPE(0)),IFERROR(IF(OFFSET(A19,-8,0)&gt;0,OFFSET(A19,-8,0)+0.001,ERROR.TYPE(0)),IFERROR(IF(OFFSET(A19,-9,0)&gt;0,OFFSET(A19,-9,0)+0.001,ERROR.TYPE(0)),IFERROR(IF(OFFSET(A19,-10,0)&gt;0,OFFSET(A19,-10,0)+0.001,ERROR.TYPE(0)),ERROR.TYPE(0)))))))))))</f>
        <v>1.0039999999999996</v>
      </c>
      <c r="B19" s="4" t="s">
        <v>181</v>
      </c>
      <c r="C19" s="17">
        <v>1</v>
      </c>
      <c r="D19" s="24" t="s">
        <v>10</v>
      </c>
      <c r="E19" s="19"/>
      <c r="F19" s="13">
        <f t="shared" si="1"/>
        <v>0</v>
      </c>
    </row>
    <row r="20" spans="1:6" ht="26" x14ac:dyDescent="0.35">
      <c r="A20" s="7"/>
      <c r="B20" s="89" t="s">
        <v>179</v>
      </c>
      <c r="C20" s="90"/>
      <c r="D20" s="91"/>
      <c r="E20" s="92"/>
      <c r="F20" s="87"/>
    </row>
    <row r="21" spans="1:6" x14ac:dyDescent="0.35">
      <c r="A21" s="7">
        <f t="shared" ref="A21:A22" ca="1" si="2">IFERROR(IF(OFFSET(A21,-1,0)&gt;0,OFFSET(A21,-1,0)+0.001,ERROR.TYPE(0)),IFERROR(IF(OFFSET(A21,-2,0)&gt;0,OFFSET(A21,-2,0)+0.001,ERROR.TYPE(0)),IFERROR(IF(OFFSET(A21,-3,0)&gt;0,OFFSET(A21,-3,0)+0.001,ERROR.TYPE(0)),IFERROR(IF(OFFSET(A21,-4,0)&gt;0,OFFSET(A21,-4,0)+0.001,ERROR.TYPE(0)),IFERROR(IF(OFFSET(A21,-5,0)&gt;0,OFFSET(A21,-5,0)+0.001,ERROR.TYPE(0)),IFERROR(IF(OFFSET(A21,-6,0)&gt;0,OFFSET(A21,-6,0)+0.001,ERROR.TYPE(0)),IFERROR(IF(OFFSET(A21,-7,0)&gt;0,OFFSET(A21,-7,0)+0.001,ERROR.TYPE(0)),IFERROR(IF(OFFSET(A21,-8,0)&gt;0,OFFSET(A21,-8,0)+0.001,ERROR.TYPE(0)),IFERROR(IF(OFFSET(A21,-9,0)&gt;0,OFFSET(A21,-9,0)+0.001,ERROR.TYPE(0)),IFERROR(IF(OFFSET(A21,-10,0)&gt;0,OFFSET(A21,-10,0)+0.001,ERROR.TYPE(0)),ERROR.TYPE(0)))))))))))</f>
        <v>1.0049999999999994</v>
      </c>
      <c r="B21" s="4" t="s">
        <v>321</v>
      </c>
      <c r="C21" s="17">
        <v>10</v>
      </c>
      <c r="D21" s="24" t="s">
        <v>15</v>
      </c>
      <c r="E21" s="19"/>
      <c r="F21" s="13">
        <f>IFERROR($C21*E21,E21)</f>
        <v>0</v>
      </c>
    </row>
    <row r="22" spans="1:6" ht="26" x14ac:dyDescent="0.35">
      <c r="A22" s="7">
        <f t="shared" ca="1" si="2"/>
        <v>1.0059999999999993</v>
      </c>
      <c r="B22" s="4" t="s">
        <v>182</v>
      </c>
      <c r="C22" s="17">
        <v>10</v>
      </c>
      <c r="D22" s="24" t="s">
        <v>15</v>
      </c>
      <c r="E22" s="19"/>
      <c r="F22" s="13">
        <f>IFERROR($C22*E22,E22)</f>
        <v>0</v>
      </c>
    </row>
    <row r="23" spans="1:6" x14ac:dyDescent="0.35">
      <c r="A23" s="128"/>
      <c r="B23" s="108" t="s">
        <v>183</v>
      </c>
      <c r="C23" s="90"/>
      <c r="D23" s="91"/>
      <c r="E23" s="92"/>
      <c r="F23" s="87"/>
    </row>
    <row r="24" spans="1:6" x14ac:dyDescent="0.35">
      <c r="A24" s="7">
        <f t="shared" ref="A24:A41" ca="1" si="3">IFERROR(IF(OFFSET(A24,-1,0)&gt;0,OFFSET(A24,-1,0)+0.001,ERROR.TYPE(0)),IFERROR(IF(OFFSET(A24,-2,0)&gt;0,OFFSET(A24,-2,0)+0.001,ERROR.TYPE(0)),IFERROR(IF(OFFSET(A24,-3,0)&gt;0,OFFSET(A24,-3,0)+0.001,ERROR.TYPE(0)),IFERROR(IF(OFFSET(A24,-4,0)&gt;0,OFFSET(A24,-4,0)+0.001,ERROR.TYPE(0)),IFERROR(IF(OFFSET(A24,-5,0)&gt;0,OFFSET(A24,-5,0)+0.001,ERROR.TYPE(0)),IFERROR(IF(OFFSET(A24,-6,0)&gt;0,OFFSET(A24,-6,0)+0.001,ERROR.TYPE(0)),IFERROR(IF(OFFSET(A24,-7,0)&gt;0,OFFSET(A24,-7,0)+0.001,ERROR.TYPE(0)),IFERROR(IF(OFFSET(A24,-8,0)&gt;0,OFFSET(A24,-8,0)+0.001,ERROR.TYPE(0)),IFERROR(IF(OFFSET(A24,-9,0)&gt;0,OFFSET(A24,-9,0)+0.001,ERROR.TYPE(0)),IFERROR(IF(OFFSET(A24,-10,0)&gt;0,OFFSET(A24,-10,0)+0.001,ERROR.TYPE(0)),ERROR.TYPE(0)))))))))))</f>
        <v>1.0069999999999992</v>
      </c>
      <c r="B24" s="4" t="s">
        <v>184</v>
      </c>
      <c r="C24" s="17">
        <v>5</v>
      </c>
      <c r="D24" s="24" t="s">
        <v>15</v>
      </c>
      <c r="E24" s="19"/>
      <c r="F24" s="13">
        <f t="shared" ref="F24:F33" si="4">IFERROR($C24*E24,E24)</f>
        <v>0</v>
      </c>
    </row>
    <row r="25" spans="1:6" x14ac:dyDescent="0.35">
      <c r="A25" s="7">
        <f t="shared" ca="1" si="3"/>
        <v>1.0079999999999991</v>
      </c>
      <c r="B25" s="4" t="s">
        <v>185</v>
      </c>
      <c r="C25" s="17">
        <v>65</v>
      </c>
      <c r="D25" s="24" t="s">
        <v>15</v>
      </c>
      <c r="E25" s="19"/>
      <c r="F25" s="13">
        <f t="shared" si="4"/>
        <v>0</v>
      </c>
    </row>
    <row r="26" spans="1:6" x14ac:dyDescent="0.35">
      <c r="A26" s="7">
        <f t="shared" ca="1" si="3"/>
        <v>1.008999999999999</v>
      </c>
      <c r="B26" s="4" t="s">
        <v>186</v>
      </c>
      <c r="C26" s="17">
        <v>350</v>
      </c>
      <c r="D26" s="24" t="s">
        <v>15</v>
      </c>
      <c r="E26" s="19"/>
      <c r="F26" s="13">
        <f t="shared" si="4"/>
        <v>0</v>
      </c>
    </row>
    <row r="27" spans="1:6" x14ac:dyDescent="0.35">
      <c r="A27" s="7">
        <f t="shared" ca="1" si="3"/>
        <v>1.0099999999999989</v>
      </c>
      <c r="B27" s="4" t="s">
        <v>187</v>
      </c>
      <c r="C27" s="17">
        <v>300</v>
      </c>
      <c r="D27" s="24" t="s">
        <v>15</v>
      </c>
      <c r="E27" s="19"/>
      <c r="F27" s="13">
        <f t="shared" si="4"/>
        <v>0</v>
      </c>
    </row>
    <row r="28" spans="1:6" x14ac:dyDescent="0.35">
      <c r="A28" s="7">
        <f t="shared" ca="1" si="3"/>
        <v>1.0109999999999988</v>
      </c>
      <c r="B28" s="4" t="s">
        <v>188</v>
      </c>
      <c r="C28" s="17">
        <v>265</v>
      </c>
      <c r="D28" s="24" t="s">
        <v>15</v>
      </c>
      <c r="E28" s="19"/>
      <c r="F28" s="13">
        <f t="shared" si="4"/>
        <v>0</v>
      </c>
    </row>
    <row r="29" spans="1:6" x14ac:dyDescent="0.35">
      <c r="A29" s="7">
        <f t="shared" ca="1" si="3"/>
        <v>1.0119999999999987</v>
      </c>
      <c r="B29" s="4" t="s">
        <v>189</v>
      </c>
      <c r="C29" s="17">
        <v>35</v>
      </c>
      <c r="D29" s="24" t="s">
        <v>15</v>
      </c>
      <c r="E29" s="19"/>
      <c r="F29" s="13">
        <f t="shared" si="4"/>
        <v>0</v>
      </c>
    </row>
    <row r="30" spans="1:6" x14ac:dyDescent="0.35">
      <c r="A30" s="7">
        <f t="shared" ca="1" si="3"/>
        <v>1.0129999999999986</v>
      </c>
      <c r="B30" s="4" t="s">
        <v>190</v>
      </c>
      <c r="C30" s="17">
        <v>25</v>
      </c>
      <c r="D30" s="24" t="s">
        <v>15</v>
      </c>
      <c r="E30" s="19"/>
      <c r="F30" s="13">
        <f t="shared" si="4"/>
        <v>0</v>
      </c>
    </row>
    <row r="31" spans="1:6" x14ac:dyDescent="0.35">
      <c r="A31" s="7">
        <f t="shared" ca="1" si="3"/>
        <v>1.0139999999999985</v>
      </c>
      <c r="B31" s="4" t="s">
        <v>191</v>
      </c>
      <c r="C31" s="17">
        <v>95</v>
      </c>
      <c r="D31" s="24" t="s">
        <v>15</v>
      </c>
      <c r="E31" s="19"/>
      <c r="F31" s="13">
        <f t="shared" si="4"/>
        <v>0</v>
      </c>
    </row>
    <row r="32" spans="1:6" x14ac:dyDescent="0.35">
      <c r="A32" s="7">
        <f t="shared" ca="1" si="3"/>
        <v>1.0149999999999983</v>
      </c>
      <c r="B32" s="4" t="s">
        <v>192</v>
      </c>
      <c r="C32" s="17">
        <v>50</v>
      </c>
      <c r="D32" s="24" t="s">
        <v>15</v>
      </c>
      <c r="E32" s="19"/>
      <c r="F32" s="13">
        <f t="shared" si="4"/>
        <v>0</v>
      </c>
    </row>
    <row r="33" spans="1:6" x14ac:dyDescent="0.35">
      <c r="A33" s="7">
        <f t="shared" ca="1" si="3"/>
        <v>1.0159999999999982</v>
      </c>
      <c r="B33" s="4" t="s">
        <v>261</v>
      </c>
      <c r="C33" s="17">
        <v>45</v>
      </c>
      <c r="D33" s="24" t="s">
        <v>15</v>
      </c>
      <c r="E33" s="19"/>
      <c r="F33" s="13">
        <f t="shared" si="4"/>
        <v>0</v>
      </c>
    </row>
    <row r="34" spans="1:6" x14ac:dyDescent="0.35">
      <c r="A34" s="128"/>
      <c r="B34" s="108" t="s">
        <v>202</v>
      </c>
      <c r="C34" s="90"/>
      <c r="D34" s="91"/>
      <c r="E34" s="92"/>
      <c r="F34" s="87"/>
    </row>
    <row r="35" spans="1:6" x14ac:dyDescent="0.35">
      <c r="A35" s="7">
        <f t="shared" ca="1" si="3"/>
        <v>1.0169999999999981</v>
      </c>
      <c r="B35" s="4" t="s">
        <v>203</v>
      </c>
      <c r="C35" s="17">
        <v>5</v>
      </c>
      <c r="D35" s="24" t="s">
        <v>15</v>
      </c>
      <c r="E35" s="19"/>
      <c r="F35" s="13">
        <f t="shared" ref="F35" si="5">IFERROR($C35*E35,E35)</f>
        <v>0</v>
      </c>
    </row>
    <row r="36" spans="1:6" x14ac:dyDescent="0.35">
      <c r="A36" s="128"/>
      <c r="B36" s="108" t="s">
        <v>204</v>
      </c>
      <c r="C36" s="90"/>
      <c r="D36" s="91"/>
      <c r="E36" s="92"/>
      <c r="F36" s="87"/>
    </row>
    <row r="37" spans="1:6" x14ac:dyDescent="0.35">
      <c r="A37" s="7">
        <f t="shared" ca="1" si="3"/>
        <v>1.017999999999998</v>
      </c>
      <c r="B37" s="4" t="s">
        <v>205</v>
      </c>
      <c r="C37" s="17">
        <v>20</v>
      </c>
      <c r="D37" s="24" t="s">
        <v>15</v>
      </c>
      <c r="E37" s="19"/>
      <c r="F37" s="13">
        <f t="shared" ref="F37" si="6">IFERROR($C37*E37,E37)</f>
        <v>0</v>
      </c>
    </row>
    <row r="38" spans="1:6" x14ac:dyDescent="0.35">
      <c r="A38" s="128"/>
      <c r="B38" s="89" t="s">
        <v>195</v>
      </c>
      <c r="C38" s="90"/>
      <c r="D38" s="91"/>
      <c r="E38" s="92"/>
      <c r="F38" s="87"/>
    </row>
    <row r="39" spans="1:6" x14ac:dyDescent="0.35">
      <c r="A39" s="7">
        <f t="shared" ref="A39" ca="1" si="7">IFERROR(IF(OFFSET(A39,-1,0)&gt;0,OFFSET(A39,-1,0)+0.001,ERROR.TYPE(0)),IFERROR(IF(OFFSET(A39,-2,0)&gt;0,OFFSET(A39,-2,0)+0.001,ERROR.TYPE(0)),IFERROR(IF(OFFSET(A39,-3,0)&gt;0,OFFSET(A39,-3,0)+0.001,ERROR.TYPE(0)),IFERROR(IF(OFFSET(A39,-4,0)&gt;0,OFFSET(A39,-4,0)+0.001,ERROR.TYPE(0)),IFERROR(IF(OFFSET(A39,-5,0)&gt;0,OFFSET(A39,-5,0)+0.001,ERROR.TYPE(0)),IFERROR(IF(OFFSET(A39,-6,0)&gt;0,OFFSET(A39,-6,0)+0.001,ERROR.TYPE(0)),IFERROR(IF(OFFSET(A39,-7,0)&gt;0,OFFSET(A39,-7,0)+0.001,ERROR.TYPE(0)),IFERROR(IF(OFFSET(A39,-8,0)&gt;0,OFFSET(A39,-8,0)+0.001,ERROR.TYPE(0)),IFERROR(IF(OFFSET(A39,-9,0)&gt;0,OFFSET(A39,-9,0)+0.001,ERROR.TYPE(0)),IFERROR(IF(OFFSET(A39,-10,0)&gt;0,OFFSET(A39,-10,0)+0.001,ERROR.TYPE(0)),ERROR.TYPE(0)))))))))))</f>
        <v>1.0189999999999979</v>
      </c>
      <c r="B39" s="4" t="s">
        <v>206</v>
      </c>
      <c r="C39" s="17">
        <v>1</v>
      </c>
      <c r="D39" s="24" t="s">
        <v>10</v>
      </c>
      <c r="E39" s="19"/>
      <c r="F39" s="13">
        <f t="shared" ref="F39" si="8">IFERROR($C39*E39,E39)</f>
        <v>0</v>
      </c>
    </row>
    <row r="40" spans="1:6" x14ac:dyDescent="0.35">
      <c r="A40" s="128"/>
      <c r="B40" s="108" t="s">
        <v>193</v>
      </c>
      <c r="C40" s="90"/>
      <c r="D40" s="91"/>
      <c r="E40" s="92"/>
      <c r="F40" s="87"/>
    </row>
    <row r="41" spans="1:6" x14ac:dyDescent="0.35">
      <c r="A41" s="7">
        <f t="shared" ca="1" si="3"/>
        <v>1.0199999999999978</v>
      </c>
      <c r="B41" s="4" t="s">
        <v>194</v>
      </c>
      <c r="C41" s="17">
        <v>65</v>
      </c>
      <c r="D41" s="24" t="s">
        <v>15</v>
      </c>
      <c r="E41" s="19"/>
      <c r="F41" s="13">
        <f t="shared" ref="F41" si="9">IFERROR($C41*E41,E41)</f>
        <v>0</v>
      </c>
    </row>
    <row r="42" spans="1:6" x14ac:dyDescent="0.35">
      <c r="A42" s="128"/>
      <c r="B42" s="89" t="s">
        <v>195</v>
      </c>
      <c r="C42" s="90"/>
      <c r="D42" s="91"/>
      <c r="E42" s="92"/>
      <c r="F42" s="87"/>
    </row>
    <row r="43" spans="1:6" x14ac:dyDescent="0.35">
      <c r="A43" s="7">
        <f t="shared" ref="A43" ca="1" si="10">IFERROR(IF(OFFSET(A43,-1,0)&gt;0,OFFSET(A43,-1,0)+0.001,ERROR.TYPE(0)),IFERROR(IF(OFFSET(A43,-2,0)&gt;0,OFFSET(A43,-2,0)+0.001,ERROR.TYPE(0)),IFERROR(IF(OFFSET(A43,-3,0)&gt;0,OFFSET(A43,-3,0)+0.001,ERROR.TYPE(0)),IFERROR(IF(OFFSET(A43,-4,0)&gt;0,OFFSET(A43,-4,0)+0.001,ERROR.TYPE(0)),IFERROR(IF(OFFSET(A43,-5,0)&gt;0,OFFSET(A43,-5,0)+0.001,ERROR.TYPE(0)),IFERROR(IF(OFFSET(A43,-6,0)&gt;0,OFFSET(A43,-6,0)+0.001,ERROR.TYPE(0)),IFERROR(IF(OFFSET(A43,-7,0)&gt;0,OFFSET(A43,-7,0)+0.001,ERROR.TYPE(0)),IFERROR(IF(OFFSET(A43,-8,0)&gt;0,OFFSET(A43,-8,0)+0.001,ERROR.TYPE(0)),IFERROR(IF(OFFSET(A43,-9,0)&gt;0,OFFSET(A43,-9,0)+0.001,ERROR.TYPE(0)),IFERROR(IF(OFFSET(A43,-10,0)&gt;0,OFFSET(A43,-10,0)+0.001,ERROR.TYPE(0)),ERROR.TYPE(0)))))))))))</f>
        <v>1.0209999999999977</v>
      </c>
      <c r="B43" s="4" t="s">
        <v>196</v>
      </c>
      <c r="C43" s="17">
        <v>1</v>
      </c>
      <c r="D43" s="24" t="s">
        <v>10</v>
      </c>
      <c r="E43" s="19"/>
      <c r="F43" s="13">
        <f t="shared" ref="F43" si="11">IFERROR($C43*E43,E43)</f>
        <v>0</v>
      </c>
    </row>
    <row r="44" spans="1:6" x14ac:dyDescent="0.35">
      <c r="A44" s="128"/>
      <c r="B44" s="108" t="s">
        <v>197</v>
      </c>
      <c r="C44" s="90"/>
      <c r="D44" s="91"/>
      <c r="E44" s="92"/>
      <c r="F44" s="87"/>
    </row>
    <row r="45" spans="1:6" x14ac:dyDescent="0.35">
      <c r="A45" s="7">
        <f t="shared" ref="A45:A50" ca="1" si="12">IFERROR(IF(OFFSET(A45,-1,0)&gt;0,OFFSET(A45,-1,0)+0.001,ERROR.TYPE(0)),IFERROR(IF(OFFSET(A45,-2,0)&gt;0,OFFSET(A45,-2,0)+0.001,ERROR.TYPE(0)),IFERROR(IF(OFFSET(A45,-3,0)&gt;0,OFFSET(A45,-3,0)+0.001,ERROR.TYPE(0)),IFERROR(IF(OFFSET(A45,-4,0)&gt;0,OFFSET(A45,-4,0)+0.001,ERROR.TYPE(0)),IFERROR(IF(OFFSET(A45,-5,0)&gt;0,OFFSET(A45,-5,0)+0.001,ERROR.TYPE(0)),IFERROR(IF(OFFSET(A45,-6,0)&gt;0,OFFSET(A45,-6,0)+0.001,ERROR.TYPE(0)),IFERROR(IF(OFFSET(A45,-7,0)&gt;0,OFFSET(A45,-7,0)+0.001,ERROR.TYPE(0)),IFERROR(IF(OFFSET(A45,-8,0)&gt;0,OFFSET(A45,-8,0)+0.001,ERROR.TYPE(0)),IFERROR(IF(OFFSET(A45,-9,0)&gt;0,OFFSET(A45,-9,0)+0.001,ERROR.TYPE(0)),IFERROR(IF(OFFSET(A45,-10,0)&gt;0,OFFSET(A45,-10,0)+0.001,ERROR.TYPE(0)),ERROR.TYPE(0)))))))))))</f>
        <v>1.0219999999999976</v>
      </c>
      <c r="B45" s="4" t="s">
        <v>198</v>
      </c>
      <c r="C45" s="17">
        <v>65</v>
      </c>
      <c r="D45" s="24" t="s">
        <v>15</v>
      </c>
      <c r="E45" s="19"/>
      <c r="F45" s="13">
        <f t="shared" ref="F45" si="13">IFERROR($C45*E45,E45)</f>
        <v>0</v>
      </c>
    </row>
    <row r="46" spans="1:6" x14ac:dyDescent="0.35">
      <c r="A46" s="128"/>
      <c r="B46" s="89" t="s">
        <v>195</v>
      </c>
      <c r="C46" s="90"/>
      <c r="D46" s="91"/>
      <c r="E46" s="92"/>
      <c r="F46" s="87"/>
    </row>
    <row r="47" spans="1:6" x14ac:dyDescent="0.35">
      <c r="A47" s="7">
        <f t="shared" ref="A47" ca="1" si="14">IFERROR(IF(OFFSET(A47,-1,0)&gt;0,OFFSET(A47,-1,0)+0.001,ERROR.TYPE(0)),IFERROR(IF(OFFSET(A47,-2,0)&gt;0,OFFSET(A47,-2,0)+0.001,ERROR.TYPE(0)),IFERROR(IF(OFFSET(A47,-3,0)&gt;0,OFFSET(A47,-3,0)+0.001,ERROR.TYPE(0)),IFERROR(IF(OFFSET(A47,-4,0)&gt;0,OFFSET(A47,-4,0)+0.001,ERROR.TYPE(0)),IFERROR(IF(OFFSET(A47,-5,0)&gt;0,OFFSET(A47,-5,0)+0.001,ERROR.TYPE(0)),IFERROR(IF(OFFSET(A47,-6,0)&gt;0,OFFSET(A47,-6,0)+0.001,ERROR.TYPE(0)),IFERROR(IF(OFFSET(A47,-7,0)&gt;0,OFFSET(A47,-7,0)+0.001,ERROR.TYPE(0)),IFERROR(IF(OFFSET(A47,-8,0)&gt;0,OFFSET(A47,-8,0)+0.001,ERROR.TYPE(0)),IFERROR(IF(OFFSET(A47,-9,0)&gt;0,OFFSET(A47,-9,0)+0.001,ERROR.TYPE(0)),IFERROR(IF(OFFSET(A47,-10,0)&gt;0,OFFSET(A47,-10,0)+0.001,ERROR.TYPE(0)),ERROR.TYPE(0)))))))))))</f>
        <v>1.0229999999999975</v>
      </c>
      <c r="B47" s="4" t="s">
        <v>199</v>
      </c>
      <c r="C47" s="17">
        <v>1</v>
      </c>
      <c r="D47" s="24" t="s">
        <v>10</v>
      </c>
      <c r="E47" s="19"/>
      <c r="F47" s="13">
        <f t="shared" ref="F47" si="15">IFERROR($C47*E47,E47)</f>
        <v>0</v>
      </c>
    </row>
    <row r="48" spans="1:6" x14ac:dyDescent="0.35">
      <c r="A48" s="128"/>
      <c r="B48" s="108" t="s">
        <v>200</v>
      </c>
      <c r="C48" s="90"/>
      <c r="D48" s="91"/>
      <c r="E48" s="92"/>
      <c r="F48" s="87"/>
    </row>
    <row r="49" spans="1:6" x14ac:dyDescent="0.35">
      <c r="A49" s="7">
        <f ca="1">IFERROR(IF(OFFSET(A49,-1,0)&gt;0,OFFSET(A49,-1,0)+0.001,ERROR.TYPE(0)),IFERROR(IF(OFFSET(A49,-2,0)&gt;0,OFFSET(A49,-2,0)+0.001,ERROR.TYPE(0)),IFERROR(IF(OFFSET(A49,-3,0)&gt;0,OFFSET(A49,-3,0)+0.001,ERROR.TYPE(0)),IFERROR(IF(OFFSET(A49,-4,0)&gt;0,OFFSET(A49,-4,0)+0.001,ERROR.TYPE(0)),IFERROR(IF(OFFSET(A49,-5,0)&gt;0,OFFSET(A49,-5,0)+0.001,ERROR.TYPE(0)),IFERROR(IF(OFFSET(A49,-6,0)&gt;0,OFFSET(A49,-6,0)+0.001,ERROR.TYPE(0)),IFERROR(IF(OFFSET(A49,-7,0)&gt;0,OFFSET(A49,-7,0)+0.001,ERROR.TYPE(0)),IFERROR(IF(OFFSET(A49,-8,0)&gt;0,OFFSET(A49,-8,0)+0.001,ERROR.TYPE(0)),IFERROR(IF(OFFSET(A49,-9,0)&gt;0,OFFSET(A49,-9,0)+0.001,ERROR.TYPE(0)),IFERROR(IF(OFFSET(A49,-10,0)&gt;0,OFFSET(A49,-10,0)+0.001,ERROR.TYPE(0)),ERROR.TYPE(0)))))))))))</f>
        <v>1.0239999999999974</v>
      </c>
      <c r="B49" s="4" t="s">
        <v>343</v>
      </c>
      <c r="C49" s="17">
        <v>120</v>
      </c>
      <c r="D49" s="24" t="s">
        <v>15</v>
      </c>
      <c r="E49" s="19"/>
      <c r="F49" s="13">
        <f>IFERROR($C49*E49,E49)</f>
        <v>0</v>
      </c>
    </row>
    <row r="50" spans="1:6" x14ac:dyDescent="0.35">
      <c r="A50" s="7">
        <f t="shared" ca="1" si="12"/>
        <v>1.0249999999999972</v>
      </c>
      <c r="B50" s="4" t="s">
        <v>201</v>
      </c>
      <c r="C50" s="17">
        <v>35</v>
      </c>
      <c r="D50" s="24" t="s">
        <v>15</v>
      </c>
      <c r="E50" s="19"/>
      <c r="F50" s="13">
        <f t="shared" ref="F50" si="16">IFERROR($C50*E50,E50)</f>
        <v>0</v>
      </c>
    </row>
    <row r="51" spans="1:6" x14ac:dyDescent="0.35">
      <c r="A51" s="128"/>
      <c r="B51" s="89" t="s">
        <v>195</v>
      </c>
      <c r="C51" s="90"/>
      <c r="D51" s="91"/>
      <c r="E51" s="92"/>
      <c r="F51" s="87"/>
    </row>
    <row r="52" spans="1:6" x14ac:dyDescent="0.35">
      <c r="A52" s="7">
        <f t="shared" ref="A52" ca="1" si="17">IFERROR(IF(OFFSET(A52,-1,0)&gt;0,OFFSET(A52,-1,0)+0.001,ERROR.TYPE(0)),IFERROR(IF(OFFSET(A52,-2,0)&gt;0,OFFSET(A52,-2,0)+0.001,ERROR.TYPE(0)),IFERROR(IF(OFFSET(A52,-3,0)&gt;0,OFFSET(A52,-3,0)+0.001,ERROR.TYPE(0)),IFERROR(IF(OFFSET(A52,-4,0)&gt;0,OFFSET(A52,-4,0)+0.001,ERROR.TYPE(0)),IFERROR(IF(OFFSET(A52,-5,0)&gt;0,OFFSET(A52,-5,0)+0.001,ERROR.TYPE(0)),IFERROR(IF(OFFSET(A52,-6,0)&gt;0,OFFSET(A52,-6,0)+0.001,ERROR.TYPE(0)),IFERROR(IF(OFFSET(A52,-7,0)&gt;0,OFFSET(A52,-7,0)+0.001,ERROR.TYPE(0)),IFERROR(IF(OFFSET(A52,-8,0)&gt;0,OFFSET(A52,-8,0)+0.001,ERROR.TYPE(0)),IFERROR(IF(OFFSET(A52,-9,0)&gt;0,OFFSET(A52,-9,0)+0.001,ERROR.TYPE(0)),IFERROR(IF(OFFSET(A52,-10,0)&gt;0,OFFSET(A52,-10,0)+0.001,ERROR.TYPE(0)),ERROR.TYPE(0)))))))))))</f>
        <v>1.0259999999999971</v>
      </c>
      <c r="B52" s="4" t="s">
        <v>199</v>
      </c>
      <c r="C52" s="17">
        <v>1</v>
      </c>
      <c r="D52" s="24" t="s">
        <v>10</v>
      </c>
      <c r="E52" s="19"/>
      <c r="F52" s="13">
        <f t="shared" ref="F52" si="18">IFERROR($C52*E52,E52)</f>
        <v>0</v>
      </c>
    </row>
    <row r="53" spans="1:6" x14ac:dyDescent="0.35">
      <c r="A53" s="128"/>
      <c r="B53" s="108" t="s">
        <v>207</v>
      </c>
      <c r="C53" s="90"/>
      <c r="D53" s="91"/>
      <c r="E53" s="92"/>
      <c r="F53" s="87"/>
    </row>
    <row r="54" spans="1:6" x14ac:dyDescent="0.35">
      <c r="A54" s="7">
        <f t="shared" ref="A54" ca="1" si="19">IFERROR(IF(OFFSET(A54,-1,0)&gt;0,OFFSET(A54,-1,0)+0.001,ERROR.TYPE(0)),IFERROR(IF(OFFSET(A54,-2,0)&gt;0,OFFSET(A54,-2,0)+0.001,ERROR.TYPE(0)),IFERROR(IF(OFFSET(A54,-3,0)&gt;0,OFFSET(A54,-3,0)+0.001,ERROR.TYPE(0)),IFERROR(IF(OFFSET(A54,-4,0)&gt;0,OFFSET(A54,-4,0)+0.001,ERROR.TYPE(0)),IFERROR(IF(OFFSET(A54,-5,0)&gt;0,OFFSET(A54,-5,0)+0.001,ERROR.TYPE(0)),IFERROR(IF(OFFSET(A54,-6,0)&gt;0,OFFSET(A54,-6,0)+0.001,ERROR.TYPE(0)),IFERROR(IF(OFFSET(A54,-7,0)&gt;0,OFFSET(A54,-7,0)+0.001,ERROR.TYPE(0)),IFERROR(IF(OFFSET(A54,-8,0)&gt;0,OFFSET(A54,-8,0)+0.001,ERROR.TYPE(0)),IFERROR(IF(OFFSET(A54,-9,0)&gt;0,OFFSET(A54,-9,0)+0.001,ERROR.TYPE(0)),IFERROR(IF(OFFSET(A54,-10,0)&gt;0,OFFSET(A54,-10,0)+0.001,ERROR.TYPE(0)),ERROR.TYPE(0)))))))))))</f>
        <v>1.026999999999997</v>
      </c>
      <c r="B54" s="4" t="s">
        <v>208</v>
      </c>
      <c r="C54" s="17">
        <v>65</v>
      </c>
      <c r="D54" s="24" t="s">
        <v>15</v>
      </c>
      <c r="E54" s="19"/>
      <c r="F54" s="13">
        <f t="shared" ref="F54" si="20">IFERROR($C54*E54,E54)</f>
        <v>0</v>
      </c>
    </row>
    <row r="55" spans="1:6" x14ac:dyDescent="0.35">
      <c r="A55" s="128"/>
      <c r="B55" s="89" t="s">
        <v>195</v>
      </c>
      <c r="C55" s="90"/>
      <c r="D55" s="91"/>
      <c r="E55" s="92"/>
      <c r="F55" s="87"/>
    </row>
    <row r="56" spans="1:6" x14ac:dyDescent="0.35">
      <c r="A56" s="7">
        <f t="shared" ref="A56" ca="1" si="21">IFERROR(IF(OFFSET(A56,-1,0)&gt;0,OFFSET(A56,-1,0)+0.001,ERROR.TYPE(0)),IFERROR(IF(OFFSET(A56,-2,0)&gt;0,OFFSET(A56,-2,0)+0.001,ERROR.TYPE(0)),IFERROR(IF(OFFSET(A56,-3,0)&gt;0,OFFSET(A56,-3,0)+0.001,ERROR.TYPE(0)),IFERROR(IF(OFFSET(A56,-4,0)&gt;0,OFFSET(A56,-4,0)+0.001,ERROR.TYPE(0)),IFERROR(IF(OFFSET(A56,-5,0)&gt;0,OFFSET(A56,-5,0)+0.001,ERROR.TYPE(0)),IFERROR(IF(OFFSET(A56,-6,0)&gt;0,OFFSET(A56,-6,0)+0.001,ERROR.TYPE(0)),IFERROR(IF(OFFSET(A56,-7,0)&gt;0,OFFSET(A56,-7,0)+0.001,ERROR.TYPE(0)),IFERROR(IF(OFFSET(A56,-8,0)&gt;0,OFFSET(A56,-8,0)+0.001,ERROR.TYPE(0)),IFERROR(IF(OFFSET(A56,-9,0)&gt;0,OFFSET(A56,-9,0)+0.001,ERROR.TYPE(0)),IFERROR(IF(OFFSET(A56,-10,0)&gt;0,OFFSET(A56,-10,0)+0.001,ERROR.TYPE(0)),ERROR.TYPE(0)))))))))))</f>
        <v>1.0279999999999969</v>
      </c>
      <c r="B56" s="4" t="s">
        <v>196</v>
      </c>
      <c r="C56" s="17">
        <v>1</v>
      </c>
      <c r="D56" s="24" t="s">
        <v>10</v>
      </c>
      <c r="E56" s="19"/>
      <c r="F56" s="13">
        <f t="shared" ref="F56" si="22">IFERROR($C56*E56,E56)</f>
        <v>0</v>
      </c>
    </row>
    <row r="57" spans="1:6" x14ac:dyDescent="0.35">
      <c r="A57" s="128"/>
      <c r="B57" s="108" t="s">
        <v>262</v>
      </c>
      <c r="C57" s="90"/>
      <c r="D57" s="91"/>
      <c r="E57" s="92"/>
      <c r="F57" s="87"/>
    </row>
    <row r="58" spans="1:6" x14ac:dyDescent="0.35">
      <c r="A58" s="7">
        <f t="shared" ref="A58:A88" ca="1" si="23">IFERROR(IF(OFFSET(A58,-1,0)&gt;0,OFFSET(A58,-1,0)+0.001,ERROR.TYPE(0)),IFERROR(IF(OFFSET(A58,-2,0)&gt;0,OFFSET(A58,-2,0)+0.001,ERROR.TYPE(0)),IFERROR(IF(OFFSET(A58,-3,0)&gt;0,OFFSET(A58,-3,0)+0.001,ERROR.TYPE(0)),IFERROR(IF(OFFSET(A58,-4,0)&gt;0,OFFSET(A58,-4,0)+0.001,ERROR.TYPE(0)),IFERROR(IF(OFFSET(A58,-5,0)&gt;0,OFFSET(A58,-5,0)+0.001,ERROR.TYPE(0)),IFERROR(IF(OFFSET(A58,-6,0)&gt;0,OFFSET(A58,-6,0)+0.001,ERROR.TYPE(0)),IFERROR(IF(OFFSET(A58,-7,0)&gt;0,OFFSET(A58,-7,0)+0.001,ERROR.TYPE(0)),IFERROR(IF(OFFSET(A58,-8,0)&gt;0,OFFSET(A58,-8,0)+0.001,ERROR.TYPE(0)),IFERROR(IF(OFFSET(A58,-9,0)&gt;0,OFFSET(A58,-9,0)+0.001,ERROR.TYPE(0)),IFERROR(IF(OFFSET(A58,-10,0)&gt;0,OFFSET(A58,-10,0)+0.001,ERROR.TYPE(0)),ERROR.TYPE(0)))))))))))</f>
        <v>1.0289999999999968</v>
      </c>
      <c r="B58" s="4" t="s">
        <v>263</v>
      </c>
      <c r="C58" s="17">
        <v>45</v>
      </c>
      <c r="D58" s="24" t="s">
        <v>15</v>
      </c>
      <c r="E58" s="19"/>
      <c r="F58" s="13">
        <f t="shared" ref="F58:F75" si="24">IFERROR($C58*E58,E58)</f>
        <v>0</v>
      </c>
    </row>
    <row r="59" spans="1:6" x14ac:dyDescent="0.35">
      <c r="A59" s="7">
        <f t="shared" ca="1" si="23"/>
        <v>1.0299999999999967</v>
      </c>
      <c r="B59" s="4" t="s">
        <v>264</v>
      </c>
      <c r="C59" s="17">
        <v>45</v>
      </c>
      <c r="D59" s="24" t="s">
        <v>15</v>
      </c>
      <c r="E59" s="19"/>
      <c r="F59" s="13">
        <f t="shared" si="24"/>
        <v>0</v>
      </c>
    </row>
    <row r="60" spans="1:6" x14ac:dyDescent="0.35">
      <c r="A60" s="7">
        <f t="shared" ca="1" si="23"/>
        <v>1.0309999999999966</v>
      </c>
      <c r="B60" s="4" t="s">
        <v>265</v>
      </c>
      <c r="C60" s="17">
        <v>40</v>
      </c>
      <c r="D60" s="24" t="s">
        <v>15</v>
      </c>
      <c r="E60" s="19"/>
      <c r="F60" s="13">
        <f t="shared" si="24"/>
        <v>0</v>
      </c>
    </row>
    <row r="61" spans="1:6" x14ac:dyDescent="0.35">
      <c r="A61" s="7">
        <f t="shared" ca="1" si="23"/>
        <v>1.0319999999999965</v>
      </c>
      <c r="B61" s="4" t="s">
        <v>266</v>
      </c>
      <c r="C61" s="17">
        <v>40</v>
      </c>
      <c r="D61" s="24" t="s">
        <v>15</v>
      </c>
      <c r="E61" s="19"/>
      <c r="F61" s="13">
        <f t="shared" si="24"/>
        <v>0</v>
      </c>
    </row>
    <row r="62" spans="1:6" x14ac:dyDescent="0.35">
      <c r="A62" s="7">
        <f t="shared" ca="1" si="23"/>
        <v>1.0329999999999964</v>
      </c>
      <c r="B62" s="4" t="s">
        <v>267</v>
      </c>
      <c r="C62" s="17">
        <v>40</v>
      </c>
      <c r="D62" s="24" t="s">
        <v>15</v>
      </c>
      <c r="E62" s="19"/>
      <c r="F62" s="13">
        <f t="shared" si="24"/>
        <v>0</v>
      </c>
    </row>
    <row r="63" spans="1:6" x14ac:dyDescent="0.35">
      <c r="A63" s="7">
        <f t="shared" ca="1" si="23"/>
        <v>1.0339999999999963</v>
      </c>
      <c r="B63" s="4" t="s">
        <v>268</v>
      </c>
      <c r="C63" s="17">
        <v>35</v>
      </c>
      <c r="D63" s="24" t="s">
        <v>15</v>
      </c>
      <c r="E63" s="19"/>
      <c r="F63" s="13">
        <f t="shared" si="24"/>
        <v>0</v>
      </c>
    </row>
    <row r="64" spans="1:6" x14ac:dyDescent="0.35">
      <c r="A64" s="7">
        <f t="shared" ca="1" si="23"/>
        <v>1.0349999999999961</v>
      </c>
      <c r="B64" s="4" t="s">
        <v>269</v>
      </c>
      <c r="C64" s="17">
        <v>40</v>
      </c>
      <c r="D64" s="24" t="s">
        <v>15</v>
      </c>
      <c r="E64" s="19"/>
      <c r="F64" s="13">
        <f t="shared" si="24"/>
        <v>0</v>
      </c>
    </row>
    <row r="65" spans="1:6" x14ac:dyDescent="0.35">
      <c r="A65" s="7">
        <f t="shared" ca="1" si="23"/>
        <v>1.035999999999996</v>
      </c>
      <c r="B65" s="4" t="s">
        <v>270</v>
      </c>
      <c r="C65" s="17">
        <v>35</v>
      </c>
      <c r="D65" s="24" t="s">
        <v>15</v>
      </c>
      <c r="E65" s="19"/>
      <c r="F65" s="13">
        <f t="shared" si="24"/>
        <v>0</v>
      </c>
    </row>
    <row r="66" spans="1:6" x14ac:dyDescent="0.35">
      <c r="A66" s="7">
        <f t="shared" ca="1" si="23"/>
        <v>1.0369999999999959</v>
      </c>
      <c r="B66" s="4" t="s">
        <v>271</v>
      </c>
      <c r="C66" s="17">
        <v>35</v>
      </c>
      <c r="D66" s="24" t="s">
        <v>15</v>
      </c>
      <c r="E66" s="19"/>
      <c r="F66" s="13">
        <f t="shared" si="24"/>
        <v>0</v>
      </c>
    </row>
    <row r="67" spans="1:6" x14ac:dyDescent="0.35">
      <c r="A67" s="7">
        <f t="shared" ca="1" si="23"/>
        <v>1.0379999999999958</v>
      </c>
      <c r="B67" s="4" t="s">
        <v>272</v>
      </c>
      <c r="C67" s="17">
        <v>35</v>
      </c>
      <c r="D67" s="24" t="s">
        <v>15</v>
      </c>
      <c r="E67" s="19"/>
      <c r="F67" s="13">
        <f t="shared" si="24"/>
        <v>0</v>
      </c>
    </row>
    <row r="68" spans="1:6" x14ac:dyDescent="0.35">
      <c r="A68" s="7">
        <f t="shared" ca="1" si="23"/>
        <v>1.0389999999999957</v>
      </c>
      <c r="B68" s="4" t="s">
        <v>273</v>
      </c>
      <c r="C68" s="17">
        <v>30</v>
      </c>
      <c r="D68" s="24" t="s">
        <v>15</v>
      </c>
      <c r="E68" s="19"/>
      <c r="F68" s="13">
        <f t="shared" si="24"/>
        <v>0</v>
      </c>
    </row>
    <row r="69" spans="1:6" x14ac:dyDescent="0.35">
      <c r="A69" s="7">
        <f t="shared" ca="1" si="23"/>
        <v>1.0399999999999956</v>
      </c>
      <c r="B69" s="4" t="s">
        <v>274</v>
      </c>
      <c r="C69" s="17">
        <v>30</v>
      </c>
      <c r="D69" s="24" t="s">
        <v>15</v>
      </c>
      <c r="E69" s="19"/>
      <c r="F69" s="13">
        <f t="shared" si="24"/>
        <v>0</v>
      </c>
    </row>
    <row r="70" spans="1:6" x14ac:dyDescent="0.35">
      <c r="A70" s="7">
        <f t="shared" ca="1" si="23"/>
        <v>1.0409999999999955</v>
      </c>
      <c r="B70" s="4" t="s">
        <v>275</v>
      </c>
      <c r="C70" s="17">
        <v>25</v>
      </c>
      <c r="D70" s="24" t="s">
        <v>15</v>
      </c>
      <c r="E70" s="19"/>
      <c r="F70" s="13">
        <f t="shared" si="24"/>
        <v>0</v>
      </c>
    </row>
    <row r="71" spans="1:6" x14ac:dyDescent="0.35">
      <c r="A71" s="7">
        <f t="shared" ca="1" si="23"/>
        <v>1.0419999999999954</v>
      </c>
      <c r="B71" s="4" t="s">
        <v>276</v>
      </c>
      <c r="C71" s="17">
        <v>25</v>
      </c>
      <c r="D71" s="24" t="s">
        <v>15</v>
      </c>
      <c r="E71" s="19"/>
      <c r="F71" s="13">
        <f t="shared" si="24"/>
        <v>0</v>
      </c>
    </row>
    <row r="72" spans="1:6" x14ac:dyDescent="0.35">
      <c r="A72" s="7">
        <f t="shared" ca="1" si="23"/>
        <v>1.0429999999999953</v>
      </c>
      <c r="B72" s="4" t="s">
        <v>277</v>
      </c>
      <c r="C72" s="17">
        <v>25</v>
      </c>
      <c r="D72" s="24" t="s">
        <v>15</v>
      </c>
      <c r="E72" s="19"/>
      <c r="F72" s="13">
        <f t="shared" si="24"/>
        <v>0</v>
      </c>
    </row>
    <row r="73" spans="1:6" x14ac:dyDescent="0.35">
      <c r="A73" s="7">
        <f t="shared" ca="1" si="23"/>
        <v>1.0439999999999952</v>
      </c>
      <c r="B73" s="4" t="s">
        <v>278</v>
      </c>
      <c r="C73" s="17">
        <v>15</v>
      </c>
      <c r="D73" s="24" t="s">
        <v>15</v>
      </c>
      <c r="E73" s="19"/>
      <c r="F73" s="13">
        <f t="shared" si="24"/>
        <v>0</v>
      </c>
    </row>
    <row r="74" spans="1:6" x14ac:dyDescent="0.35">
      <c r="A74" s="7">
        <f t="shared" ca="1" si="23"/>
        <v>1.044999999999995</v>
      </c>
      <c r="B74" s="4" t="s">
        <v>299</v>
      </c>
      <c r="C74" s="17">
        <v>16</v>
      </c>
      <c r="D74" s="24" t="s">
        <v>15</v>
      </c>
      <c r="E74" s="19"/>
      <c r="F74" s="13">
        <f t="shared" si="24"/>
        <v>0</v>
      </c>
    </row>
    <row r="75" spans="1:6" x14ac:dyDescent="0.35">
      <c r="A75" s="7">
        <f t="shared" ca="1" si="23"/>
        <v>1.0459999999999949</v>
      </c>
      <c r="B75" s="4" t="s">
        <v>300</v>
      </c>
      <c r="C75" s="17">
        <v>25</v>
      </c>
      <c r="D75" s="24" t="s">
        <v>15</v>
      </c>
      <c r="E75" s="19"/>
      <c r="F75" s="13">
        <f t="shared" si="24"/>
        <v>0</v>
      </c>
    </row>
    <row r="76" spans="1:6" x14ac:dyDescent="0.35">
      <c r="A76" s="128"/>
      <c r="B76" s="108" t="s">
        <v>279</v>
      </c>
      <c r="C76" s="90"/>
      <c r="D76" s="91"/>
      <c r="E76" s="92"/>
      <c r="F76" s="87"/>
    </row>
    <row r="77" spans="1:6" x14ac:dyDescent="0.35">
      <c r="A77" s="7">
        <f t="shared" ca="1" si="23"/>
        <v>1.0469999999999948</v>
      </c>
      <c r="B77" s="4" t="s">
        <v>280</v>
      </c>
      <c r="C77" s="17">
        <v>15</v>
      </c>
      <c r="D77" s="24" t="s">
        <v>15</v>
      </c>
      <c r="E77" s="19"/>
      <c r="F77" s="13">
        <f t="shared" ref="F77:F80" si="25">IFERROR($C77*E77,E77)</f>
        <v>0</v>
      </c>
    </row>
    <row r="78" spans="1:6" x14ac:dyDescent="0.35">
      <c r="A78" s="7">
        <f t="shared" ca="1" si="23"/>
        <v>1.0479999999999947</v>
      </c>
      <c r="B78" s="4" t="s">
        <v>281</v>
      </c>
      <c r="C78" s="17">
        <v>15</v>
      </c>
      <c r="D78" s="24" t="s">
        <v>15</v>
      </c>
      <c r="E78" s="19"/>
      <c r="F78" s="13">
        <f t="shared" si="25"/>
        <v>0</v>
      </c>
    </row>
    <row r="79" spans="1:6" x14ac:dyDescent="0.35">
      <c r="A79" s="7">
        <f t="shared" ca="1" si="23"/>
        <v>1.0489999999999946</v>
      </c>
      <c r="B79" s="4" t="s">
        <v>282</v>
      </c>
      <c r="C79" s="17">
        <v>15</v>
      </c>
      <c r="D79" s="24" t="s">
        <v>15</v>
      </c>
      <c r="E79" s="19"/>
      <c r="F79" s="13">
        <f t="shared" si="25"/>
        <v>0</v>
      </c>
    </row>
    <row r="80" spans="1:6" x14ac:dyDescent="0.35">
      <c r="A80" s="7">
        <f t="shared" ca="1" si="23"/>
        <v>1.0499999999999945</v>
      </c>
      <c r="B80" s="4" t="s">
        <v>283</v>
      </c>
      <c r="C80" s="17">
        <v>15</v>
      </c>
      <c r="D80" s="24" t="s">
        <v>15</v>
      </c>
      <c r="E80" s="19"/>
      <c r="F80" s="13">
        <f t="shared" si="25"/>
        <v>0</v>
      </c>
    </row>
    <row r="81" spans="1:6" x14ac:dyDescent="0.35">
      <c r="A81" s="128"/>
      <c r="B81" s="89" t="s">
        <v>195</v>
      </c>
      <c r="C81" s="90"/>
      <c r="D81" s="91"/>
      <c r="E81" s="92"/>
      <c r="F81" s="87"/>
    </row>
    <row r="82" spans="1:6" x14ac:dyDescent="0.35">
      <c r="A82" s="7">
        <f t="shared" ref="A82:A83" ca="1" si="26">IFERROR(IF(OFFSET(A82,-1,0)&gt;0,OFFSET(A82,-1,0)+0.001,ERROR.TYPE(0)),IFERROR(IF(OFFSET(A82,-2,0)&gt;0,OFFSET(A82,-2,0)+0.001,ERROR.TYPE(0)),IFERROR(IF(OFFSET(A82,-3,0)&gt;0,OFFSET(A82,-3,0)+0.001,ERROR.TYPE(0)),IFERROR(IF(OFFSET(A82,-4,0)&gt;0,OFFSET(A82,-4,0)+0.001,ERROR.TYPE(0)),IFERROR(IF(OFFSET(A82,-5,0)&gt;0,OFFSET(A82,-5,0)+0.001,ERROR.TYPE(0)),IFERROR(IF(OFFSET(A82,-6,0)&gt;0,OFFSET(A82,-6,0)+0.001,ERROR.TYPE(0)),IFERROR(IF(OFFSET(A82,-7,0)&gt;0,OFFSET(A82,-7,0)+0.001,ERROR.TYPE(0)),IFERROR(IF(OFFSET(A82,-8,0)&gt;0,OFFSET(A82,-8,0)+0.001,ERROR.TYPE(0)),IFERROR(IF(OFFSET(A82,-9,0)&gt;0,OFFSET(A82,-9,0)+0.001,ERROR.TYPE(0)),IFERROR(IF(OFFSET(A82,-10,0)&gt;0,OFFSET(A82,-10,0)+0.001,ERROR.TYPE(0)),ERROR.TYPE(0)))))))))))</f>
        <v>1.0509999999999944</v>
      </c>
      <c r="B82" s="4" t="s">
        <v>206</v>
      </c>
      <c r="C82" s="17">
        <v>3</v>
      </c>
      <c r="D82" s="24" t="s">
        <v>10</v>
      </c>
      <c r="E82" s="19"/>
      <c r="F82" s="13">
        <f t="shared" ref="F82:F83" si="27">IFERROR($C82*E82,E82)</f>
        <v>0</v>
      </c>
    </row>
    <row r="83" spans="1:6" x14ac:dyDescent="0.35">
      <c r="A83" s="7">
        <f t="shared" ca="1" si="26"/>
        <v>1.0519999999999943</v>
      </c>
      <c r="B83" s="4" t="s">
        <v>331</v>
      </c>
      <c r="C83" s="17">
        <v>1</v>
      </c>
      <c r="D83" s="24" t="s">
        <v>10</v>
      </c>
      <c r="E83" s="19"/>
      <c r="F83" s="13">
        <f t="shared" si="27"/>
        <v>0</v>
      </c>
    </row>
    <row r="84" spans="1:6" x14ac:dyDescent="0.35">
      <c r="A84" s="128"/>
      <c r="B84" s="108" t="s">
        <v>284</v>
      </c>
      <c r="C84" s="90"/>
      <c r="D84" s="91"/>
      <c r="E84" s="92"/>
      <c r="F84" s="87"/>
    </row>
    <row r="85" spans="1:6" x14ac:dyDescent="0.35">
      <c r="A85" s="7">
        <f t="shared" ca="1" si="23"/>
        <v>1.0529999999999942</v>
      </c>
      <c r="B85" s="4" t="s">
        <v>280</v>
      </c>
      <c r="C85" s="17">
        <v>30</v>
      </c>
      <c r="D85" s="24" t="s">
        <v>15</v>
      </c>
      <c r="E85" s="19"/>
      <c r="F85" s="13">
        <f t="shared" ref="F85:F88" si="28">IFERROR($C85*E85,E85)</f>
        <v>0</v>
      </c>
    </row>
    <row r="86" spans="1:6" x14ac:dyDescent="0.35">
      <c r="A86" s="7">
        <f t="shared" ca="1" si="23"/>
        <v>1.0539999999999941</v>
      </c>
      <c r="B86" s="4" t="s">
        <v>281</v>
      </c>
      <c r="C86" s="17">
        <v>30</v>
      </c>
      <c r="D86" s="24" t="s">
        <v>15</v>
      </c>
      <c r="E86" s="19"/>
      <c r="F86" s="13">
        <f t="shared" si="28"/>
        <v>0</v>
      </c>
    </row>
    <row r="87" spans="1:6" x14ac:dyDescent="0.35">
      <c r="A87" s="7">
        <f t="shared" ca="1" si="23"/>
        <v>1.0549999999999939</v>
      </c>
      <c r="B87" s="4" t="s">
        <v>282</v>
      </c>
      <c r="C87" s="17">
        <v>30</v>
      </c>
      <c r="D87" s="24" t="s">
        <v>15</v>
      </c>
      <c r="E87" s="19"/>
      <c r="F87" s="13">
        <f t="shared" si="28"/>
        <v>0</v>
      </c>
    </row>
    <row r="88" spans="1:6" x14ac:dyDescent="0.35">
      <c r="A88" s="7">
        <f t="shared" ca="1" si="23"/>
        <v>1.0559999999999938</v>
      </c>
      <c r="B88" s="4" t="s">
        <v>283</v>
      </c>
      <c r="C88" s="17">
        <v>30</v>
      </c>
      <c r="D88" s="24" t="s">
        <v>15</v>
      </c>
      <c r="E88" s="19"/>
      <c r="F88" s="13">
        <f t="shared" si="28"/>
        <v>0</v>
      </c>
    </row>
    <row r="89" spans="1:6" x14ac:dyDescent="0.35">
      <c r="A89" s="128"/>
      <c r="B89" s="89" t="s">
        <v>195</v>
      </c>
      <c r="C89" s="90"/>
      <c r="D89" s="91"/>
      <c r="E89" s="92"/>
      <c r="F89" s="87"/>
    </row>
    <row r="90" spans="1:6" x14ac:dyDescent="0.35">
      <c r="A90" s="7">
        <f t="shared" ref="A90:A91" ca="1" si="29">IFERROR(IF(OFFSET(A90,-1,0)&gt;0,OFFSET(A90,-1,0)+0.001,ERROR.TYPE(0)),IFERROR(IF(OFFSET(A90,-2,0)&gt;0,OFFSET(A90,-2,0)+0.001,ERROR.TYPE(0)),IFERROR(IF(OFFSET(A90,-3,0)&gt;0,OFFSET(A90,-3,0)+0.001,ERROR.TYPE(0)),IFERROR(IF(OFFSET(A90,-4,0)&gt;0,OFFSET(A90,-4,0)+0.001,ERROR.TYPE(0)),IFERROR(IF(OFFSET(A90,-5,0)&gt;0,OFFSET(A90,-5,0)+0.001,ERROR.TYPE(0)),IFERROR(IF(OFFSET(A90,-6,0)&gt;0,OFFSET(A90,-6,0)+0.001,ERROR.TYPE(0)),IFERROR(IF(OFFSET(A90,-7,0)&gt;0,OFFSET(A90,-7,0)+0.001,ERROR.TYPE(0)),IFERROR(IF(OFFSET(A90,-8,0)&gt;0,OFFSET(A90,-8,0)+0.001,ERROR.TYPE(0)),IFERROR(IF(OFFSET(A90,-9,0)&gt;0,OFFSET(A90,-9,0)+0.001,ERROR.TYPE(0)),IFERROR(IF(OFFSET(A90,-10,0)&gt;0,OFFSET(A90,-10,0)+0.001,ERROR.TYPE(0)),ERROR.TYPE(0)))))))))))</f>
        <v>1.0569999999999937</v>
      </c>
      <c r="B90" s="4" t="s">
        <v>206</v>
      </c>
      <c r="C90" s="17">
        <v>3</v>
      </c>
      <c r="D90" s="24" t="s">
        <v>10</v>
      </c>
      <c r="E90" s="19"/>
      <c r="F90" s="13">
        <f t="shared" ref="F90:F91" si="30">IFERROR($C90*E90,E90)</f>
        <v>0</v>
      </c>
    </row>
    <row r="91" spans="1:6" x14ac:dyDescent="0.35">
      <c r="A91" s="7">
        <f t="shared" ca="1" si="29"/>
        <v>1.0579999999999936</v>
      </c>
      <c r="B91" s="4" t="s">
        <v>331</v>
      </c>
      <c r="C91" s="17">
        <v>1</v>
      </c>
      <c r="D91" s="24" t="s">
        <v>10</v>
      </c>
      <c r="E91" s="19"/>
      <c r="F91" s="13">
        <f t="shared" si="30"/>
        <v>0</v>
      </c>
    </row>
    <row r="92" spans="1:6" x14ac:dyDescent="0.35">
      <c r="A92" s="128"/>
      <c r="B92" s="108" t="s">
        <v>285</v>
      </c>
      <c r="C92" s="90"/>
      <c r="D92" s="91"/>
      <c r="E92" s="92"/>
      <c r="F92" s="87"/>
    </row>
    <row r="93" spans="1:6" x14ac:dyDescent="0.35">
      <c r="A93" s="7">
        <f t="shared" ref="A93:A96" ca="1" si="31">IFERROR(IF(OFFSET(A93,-1,0)&gt;0,OFFSET(A93,-1,0)+0.001,ERROR.TYPE(0)),IFERROR(IF(OFFSET(A93,-2,0)&gt;0,OFFSET(A93,-2,0)+0.001,ERROR.TYPE(0)),IFERROR(IF(OFFSET(A93,-3,0)&gt;0,OFFSET(A93,-3,0)+0.001,ERROR.TYPE(0)),IFERROR(IF(OFFSET(A93,-4,0)&gt;0,OFFSET(A93,-4,0)+0.001,ERROR.TYPE(0)),IFERROR(IF(OFFSET(A93,-5,0)&gt;0,OFFSET(A93,-5,0)+0.001,ERROR.TYPE(0)),IFERROR(IF(OFFSET(A93,-6,0)&gt;0,OFFSET(A93,-6,0)+0.001,ERROR.TYPE(0)),IFERROR(IF(OFFSET(A93,-7,0)&gt;0,OFFSET(A93,-7,0)+0.001,ERROR.TYPE(0)),IFERROR(IF(OFFSET(A93,-8,0)&gt;0,OFFSET(A93,-8,0)+0.001,ERROR.TYPE(0)),IFERROR(IF(OFFSET(A93,-9,0)&gt;0,OFFSET(A93,-9,0)+0.001,ERROR.TYPE(0)),IFERROR(IF(OFFSET(A93,-10,0)&gt;0,OFFSET(A93,-10,0)+0.001,ERROR.TYPE(0)),ERROR.TYPE(0)))))))))))</f>
        <v>1.0589999999999935</v>
      </c>
      <c r="B93" s="4" t="s">
        <v>280</v>
      </c>
      <c r="C93" s="17">
        <v>30</v>
      </c>
      <c r="D93" s="24" t="s">
        <v>15</v>
      </c>
      <c r="E93" s="19"/>
      <c r="F93" s="13">
        <f t="shared" ref="F93:F96" si="32">IFERROR($C93*E93,E93)</f>
        <v>0</v>
      </c>
    </row>
    <row r="94" spans="1:6" x14ac:dyDescent="0.35">
      <c r="A94" s="7">
        <f t="shared" ca="1" si="31"/>
        <v>1.0599999999999934</v>
      </c>
      <c r="B94" s="4" t="s">
        <v>281</v>
      </c>
      <c r="C94" s="17">
        <v>30</v>
      </c>
      <c r="D94" s="24" t="s">
        <v>15</v>
      </c>
      <c r="E94" s="19"/>
      <c r="F94" s="13">
        <f t="shared" si="32"/>
        <v>0</v>
      </c>
    </row>
    <row r="95" spans="1:6" x14ac:dyDescent="0.35">
      <c r="A95" s="7">
        <f t="shared" ca="1" si="31"/>
        <v>1.0609999999999933</v>
      </c>
      <c r="B95" s="4" t="s">
        <v>282</v>
      </c>
      <c r="C95" s="17">
        <v>30</v>
      </c>
      <c r="D95" s="24" t="s">
        <v>15</v>
      </c>
      <c r="E95" s="19"/>
      <c r="F95" s="13">
        <f t="shared" si="32"/>
        <v>0</v>
      </c>
    </row>
    <row r="96" spans="1:6" x14ac:dyDescent="0.35">
      <c r="A96" s="7">
        <f t="shared" ca="1" si="31"/>
        <v>1.0619999999999932</v>
      </c>
      <c r="B96" s="4" t="s">
        <v>283</v>
      </c>
      <c r="C96" s="17">
        <v>30</v>
      </c>
      <c r="D96" s="24" t="s">
        <v>15</v>
      </c>
      <c r="E96" s="19"/>
      <c r="F96" s="13">
        <f t="shared" si="32"/>
        <v>0</v>
      </c>
    </row>
    <row r="97" spans="1:6" x14ac:dyDescent="0.35">
      <c r="A97" s="128"/>
      <c r="B97" s="89" t="s">
        <v>195</v>
      </c>
      <c r="C97" s="90"/>
      <c r="D97" s="91"/>
      <c r="E97" s="92"/>
      <c r="F97" s="87"/>
    </row>
    <row r="98" spans="1:6" x14ac:dyDescent="0.35">
      <c r="A98" s="7">
        <f t="shared" ref="A98:A99" ca="1" si="33">IFERROR(IF(OFFSET(A98,-1,0)&gt;0,OFFSET(A98,-1,0)+0.001,ERROR.TYPE(0)),IFERROR(IF(OFFSET(A98,-2,0)&gt;0,OFFSET(A98,-2,0)+0.001,ERROR.TYPE(0)),IFERROR(IF(OFFSET(A98,-3,0)&gt;0,OFFSET(A98,-3,0)+0.001,ERROR.TYPE(0)),IFERROR(IF(OFFSET(A98,-4,0)&gt;0,OFFSET(A98,-4,0)+0.001,ERROR.TYPE(0)),IFERROR(IF(OFFSET(A98,-5,0)&gt;0,OFFSET(A98,-5,0)+0.001,ERROR.TYPE(0)),IFERROR(IF(OFFSET(A98,-6,0)&gt;0,OFFSET(A98,-6,0)+0.001,ERROR.TYPE(0)),IFERROR(IF(OFFSET(A98,-7,0)&gt;0,OFFSET(A98,-7,0)+0.001,ERROR.TYPE(0)),IFERROR(IF(OFFSET(A98,-8,0)&gt;0,OFFSET(A98,-8,0)+0.001,ERROR.TYPE(0)),IFERROR(IF(OFFSET(A98,-9,0)&gt;0,OFFSET(A98,-9,0)+0.001,ERROR.TYPE(0)),IFERROR(IF(OFFSET(A98,-10,0)&gt;0,OFFSET(A98,-10,0)+0.001,ERROR.TYPE(0)),ERROR.TYPE(0)))))))))))</f>
        <v>1.0629999999999931</v>
      </c>
      <c r="B98" s="4" t="s">
        <v>206</v>
      </c>
      <c r="C98" s="17">
        <v>3</v>
      </c>
      <c r="D98" s="24" t="s">
        <v>10</v>
      </c>
      <c r="E98" s="19"/>
      <c r="F98" s="13">
        <f t="shared" ref="F98:F99" si="34">IFERROR($C98*E98,E98)</f>
        <v>0</v>
      </c>
    </row>
    <row r="99" spans="1:6" x14ac:dyDescent="0.35">
      <c r="A99" s="7">
        <f t="shared" ca="1" si="33"/>
        <v>1.063999999999993</v>
      </c>
      <c r="B99" s="4" t="s">
        <v>331</v>
      </c>
      <c r="C99" s="17">
        <v>1</v>
      </c>
      <c r="D99" s="24" t="s">
        <v>10</v>
      </c>
      <c r="E99" s="19"/>
      <c r="F99" s="13">
        <f t="shared" si="34"/>
        <v>0</v>
      </c>
    </row>
    <row r="100" spans="1:6" x14ac:dyDescent="0.35">
      <c r="A100" s="128"/>
      <c r="B100" s="108" t="s">
        <v>286</v>
      </c>
      <c r="C100" s="90"/>
      <c r="D100" s="91"/>
      <c r="E100" s="92"/>
      <c r="F100" s="87"/>
    </row>
    <row r="101" spans="1:6" x14ac:dyDescent="0.35">
      <c r="A101" s="7">
        <f t="shared" ref="A101:A112" ca="1" si="35">IFERROR(IF(OFFSET(A101,-1,0)&gt;0,OFFSET(A101,-1,0)+0.001,ERROR.TYPE(0)),IFERROR(IF(OFFSET(A101,-2,0)&gt;0,OFFSET(A101,-2,0)+0.001,ERROR.TYPE(0)),IFERROR(IF(OFFSET(A101,-3,0)&gt;0,OFFSET(A101,-3,0)+0.001,ERROR.TYPE(0)),IFERROR(IF(OFFSET(A101,-4,0)&gt;0,OFFSET(A101,-4,0)+0.001,ERROR.TYPE(0)),IFERROR(IF(OFFSET(A101,-5,0)&gt;0,OFFSET(A101,-5,0)+0.001,ERROR.TYPE(0)),IFERROR(IF(OFFSET(A101,-6,0)&gt;0,OFFSET(A101,-6,0)+0.001,ERROR.TYPE(0)),IFERROR(IF(OFFSET(A101,-7,0)&gt;0,OFFSET(A101,-7,0)+0.001,ERROR.TYPE(0)),IFERROR(IF(OFFSET(A101,-8,0)&gt;0,OFFSET(A101,-8,0)+0.001,ERROR.TYPE(0)),IFERROR(IF(OFFSET(A101,-9,0)&gt;0,OFFSET(A101,-9,0)+0.001,ERROR.TYPE(0)),IFERROR(IF(OFFSET(A101,-10,0)&gt;0,OFFSET(A101,-10,0)+0.001,ERROR.TYPE(0)),ERROR.TYPE(0)))))))))))</f>
        <v>1.0649999999999928</v>
      </c>
      <c r="B101" s="4" t="s">
        <v>280</v>
      </c>
      <c r="C101" s="17">
        <v>15</v>
      </c>
      <c r="D101" s="24" t="s">
        <v>15</v>
      </c>
      <c r="E101" s="19"/>
      <c r="F101" s="13">
        <f t="shared" ref="F101:F104" si="36">IFERROR($C101*E101,E101)</f>
        <v>0</v>
      </c>
    </row>
    <row r="102" spans="1:6" x14ac:dyDescent="0.35">
      <c r="A102" s="7">
        <f t="shared" ca="1" si="35"/>
        <v>1.0659999999999927</v>
      </c>
      <c r="B102" s="4" t="s">
        <v>281</v>
      </c>
      <c r="C102" s="17">
        <v>15</v>
      </c>
      <c r="D102" s="24" t="s">
        <v>15</v>
      </c>
      <c r="E102" s="19"/>
      <c r="F102" s="13">
        <f t="shared" si="36"/>
        <v>0</v>
      </c>
    </row>
    <row r="103" spans="1:6" x14ac:dyDescent="0.35">
      <c r="A103" s="7">
        <f t="shared" ca="1" si="35"/>
        <v>1.0669999999999926</v>
      </c>
      <c r="B103" s="4" t="s">
        <v>282</v>
      </c>
      <c r="C103" s="17">
        <v>15</v>
      </c>
      <c r="D103" s="24" t="s">
        <v>15</v>
      </c>
      <c r="E103" s="19"/>
      <c r="F103" s="13">
        <f t="shared" si="36"/>
        <v>0</v>
      </c>
    </row>
    <row r="104" spans="1:6" x14ac:dyDescent="0.35">
      <c r="A104" s="7">
        <f t="shared" ca="1" si="35"/>
        <v>1.0679999999999925</v>
      </c>
      <c r="B104" s="4" t="s">
        <v>283</v>
      </c>
      <c r="C104" s="17">
        <v>15</v>
      </c>
      <c r="D104" s="24" t="s">
        <v>15</v>
      </c>
      <c r="E104" s="19"/>
      <c r="F104" s="13">
        <f t="shared" si="36"/>
        <v>0</v>
      </c>
    </row>
    <row r="105" spans="1:6" x14ac:dyDescent="0.35">
      <c r="A105" s="128"/>
      <c r="B105" s="89" t="s">
        <v>195</v>
      </c>
      <c r="C105" s="90"/>
      <c r="D105" s="91"/>
      <c r="E105" s="92"/>
      <c r="F105" s="87"/>
    </row>
    <row r="106" spans="1:6" x14ac:dyDescent="0.35">
      <c r="A106" s="7">
        <f t="shared" ref="A106:A107" ca="1" si="37">IFERROR(IF(OFFSET(A106,-1,0)&gt;0,OFFSET(A106,-1,0)+0.001,ERROR.TYPE(0)),IFERROR(IF(OFFSET(A106,-2,0)&gt;0,OFFSET(A106,-2,0)+0.001,ERROR.TYPE(0)),IFERROR(IF(OFFSET(A106,-3,0)&gt;0,OFFSET(A106,-3,0)+0.001,ERROR.TYPE(0)),IFERROR(IF(OFFSET(A106,-4,0)&gt;0,OFFSET(A106,-4,0)+0.001,ERROR.TYPE(0)),IFERROR(IF(OFFSET(A106,-5,0)&gt;0,OFFSET(A106,-5,0)+0.001,ERROR.TYPE(0)),IFERROR(IF(OFFSET(A106,-6,0)&gt;0,OFFSET(A106,-6,0)+0.001,ERROR.TYPE(0)),IFERROR(IF(OFFSET(A106,-7,0)&gt;0,OFFSET(A106,-7,0)+0.001,ERROR.TYPE(0)),IFERROR(IF(OFFSET(A106,-8,0)&gt;0,OFFSET(A106,-8,0)+0.001,ERROR.TYPE(0)),IFERROR(IF(OFFSET(A106,-9,0)&gt;0,OFFSET(A106,-9,0)+0.001,ERROR.TYPE(0)),IFERROR(IF(OFFSET(A106,-10,0)&gt;0,OFFSET(A106,-10,0)+0.001,ERROR.TYPE(0)),ERROR.TYPE(0)))))))))))</f>
        <v>1.0689999999999924</v>
      </c>
      <c r="B106" s="4" t="s">
        <v>206</v>
      </c>
      <c r="C106" s="17">
        <v>3</v>
      </c>
      <c r="D106" s="24" t="s">
        <v>10</v>
      </c>
      <c r="E106" s="19"/>
      <c r="F106" s="13">
        <f t="shared" ref="F106:F107" si="38">IFERROR($C106*E106,E106)</f>
        <v>0</v>
      </c>
    </row>
    <row r="107" spans="1:6" x14ac:dyDescent="0.35">
      <c r="A107" s="7">
        <f t="shared" ca="1" si="37"/>
        <v>1.0699999999999923</v>
      </c>
      <c r="B107" s="4" t="s">
        <v>331</v>
      </c>
      <c r="C107" s="17">
        <v>1</v>
      </c>
      <c r="D107" s="24" t="s">
        <v>10</v>
      </c>
      <c r="E107" s="19"/>
      <c r="F107" s="13">
        <f t="shared" si="38"/>
        <v>0</v>
      </c>
    </row>
    <row r="108" spans="1:6" x14ac:dyDescent="0.35">
      <c r="A108" s="128"/>
      <c r="B108" s="108" t="s">
        <v>287</v>
      </c>
      <c r="C108" s="90"/>
      <c r="D108" s="91"/>
      <c r="E108" s="92"/>
      <c r="F108" s="87"/>
    </row>
    <row r="109" spans="1:6" x14ac:dyDescent="0.35">
      <c r="A109" s="7">
        <f t="shared" ca="1" si="35"/>
        <v>1.0709999999999922</v>
      </c>
      <c r="B109" s="4" t="s">
        <v>280</v>
      </c>
      <c r="C109" s="17">
        <v>15</v>
      </c>
      <c r="D109" s="24" t="s">
        <v>15</v>
      </c>
      <c r="E109" s="19"/>
      <c r="F109" s="13">
        <f t="shared" ref="F109:F112" si="39">IFERROR($C109*E109,E109)</f>
        <v>0</v>
      </c>
    </row>
    <row r="110" spans="1:6" x14ac:dyDescent="0.35">
      <c r="A110" s="7">
        <f t="shared" ca="1" si="35"/>
        <v>1.0719999999999921</v>
      </c>
      <c r="B110" s="4" t="s">
        <v>281</v>
      </c>
      <c r="C110" s="17">
        <v>15</v>
      </c>
      <c r="D110" s="24" t="s">
        <v>15</v>
      </c>
      <c r="E110" s="19"/>
      <c r="F110" s="13">
        <f t="shared" si="39"/>
        <v>0</v>
      </c>
    </row>
    <row r="111" spans="1:6" x14ac:dyDescent="0.35">
      <c r="A111" s="7">
        <f t="shared" ca="1" si="35"/>
        <v>1.072999999999992</v>
      </c>
      <c r="B111" s="4" t="s">
        <v>282</v>
      </c>
      <c r="C111" s="17">
        <v>15</v>
      </c>
      <c r="D111" s="24" t="s">
        <v>15</v>
      </c>
      <c r="E111" s="19"/>
      <c r="F111" s="13">
        <f t="shared" si="39"/>
        <v>0</v>
      </c>
    </row>
    <row r="112" spans="1:6" x14ac:dyDescent="0.35">
      <c r="A112" s="7">
        <f t="shared" ca="1" si="35"/>
        <v>1.0739999999999919</v>
      </c>
      <c r="B112" s="4" t="s">
        <v>283</v>
      </c>
      <c r="C112" s="17">
        <v>15</v>
      </c>
      <c r="D112" s="24" t="s">
        <v>15</v>
      </c>
      <c r="E112" s="19"/>
      <c r="F112" s="13">
        <f t="shared" si="39"/>
        <v>0</v>
      </c>
    </row>
    <row r="113" spans="1:6" x14ac:dyDescent="0.35">
      <c r="A113" s="128"/>
      <c r="B113" s="89" t="s">
        <v>195</v>
      </c>
      <c r="C113" s="90"/>
      <c r="D113" s="91"/>
      <c r="E113" s="92"/>
      <c r="F113" s="87"/>
    </row>
    <row r="114" spans="1:6" x14ac:dyDescent="0.35">
      <c r="A114" s="7">
        <f t="shared" ref="A114:A115" ca="1" si="40">IFERROR(IF(OFFSET(A114,-1,0)&gt;0,OFFSET(A114,-1,0)+0.001,ERROR.TYPE(0)),IFERROR(IF(OFFSET(A114,-2,0)&gt;0,OFFSET(A114,-2,0)+0.001,ERROR.TYPE(0)),IFERROR(IF(OFFSET(A114,-3,0)&gt;0,OFFSET(A114,-3,0)+0.001,ERROR.TYPE(0)),IFERROR(IF(OFFSET(A114,-4,0)&gt;0,OFFSET(A114,-4,0)+0.001,ERROR.TYPE(0)),IFERROR(IF(OFFSET(A114,-5,0)&gt;0,OFFSET(A114,-5,0)+0.001,ERROR.TYPE(0)),IFERROR(IF(OFFSET(A114,-6,0)&gt;0,OFFSET(A114,-6,0)+0.001,ERROR.TYPE(0)),IFERROR(IF(OFFSET(A114,-7,0)&gt;0,OFFSET(A114,-7,0)+0.001,ERROR.TYPE(0)),IFERROR(IF(OFFSET(A114,-8,0)&gt;0,OFFSET(A114,-8,0)+0.001,ERROR.TYPE(0)),IFERROR(IF(OFFSET(A114,-9,0)&gt;0,OFFSET(A114,-9,0)+0.001,ERROR.TYPE(0)),IFERROR(IF(OFFSET(A114,-10,0)&gt;0,OFFSET(A114,-10,0)+0.001,ERROR.TYPE(0)),ERROR.TYPE(0)))))))))))</f>
        <v>1.0749999999999917</v>
      </c>
      <c r="B114" s="4" t="s">
        <v>206</v>
      </c>
      <c r="C114" s="17">
        <v>3</v>
      </c>
      <c r="D114" s="24" t="s">
        <v>10</v>
      </c>
      <c r="E114" s="19"/>
      <c r="F114" s="13">
        <f t="shared" ref="F114:F115" si="41">IFERROR($C114*E114,E114)</f>
        <v>0</v>
      </c>
    </row>
    <row r="115" spans="1:6" x14ac:dyDescent="0.35">
      <c r="A115" s="7">
        <f t="shared" ca="1" si="40"/>
        <v>1.0759999999999916</v>
      </c>
      <c r="B115" s="4" t="s">
        <v>331</v>
      </c>
      <c r="C115" s="17">
        <v>1</v>
      </c>
      <c r="D115" s="24" t="s">
        <v>10</v>
      </c>
      <c r="E115" s="19"/>
      <c r="F115" s="13">
        <f t="shared" si="41"/>
        <v>0</v>
      </c>
    </row>
    <row r="116" spans="1:6" x14ac:dyDescent="0.35">
      <c r="A116" s="128"/>
      <c r="B116" s="108" t="s">
        <v>288</v>
      </c>
      <c r="C116" s="90"/>
      <c r="D116" s="91"/>
      <c r="E116" s="92"/>
      <c r="F116" s="87"/>
    </row>
    <row r="117" spans="1:6" x14ac:dyDescent="0.35">
      <c r="A117" s="7">
        <f t="shared" ref="A117:A128" ca="1" si="42">IFERROR(IF(OFFSET(A117,-1,0)&gt;0,OFFSET(A117,-1,0)+0.001,ERROR.TYPE(0)),IFERROR(IF(OFFSET(A117,-2,0)&gt;0,OFFSET(A117,-2,0)+0.001,ERROR.TYPE(0)),IFERROR(IF(OFFSET(A117,-3,0)&gt;0,OFFSET(A117,-3,0)+0.001,ERROR.TYPE(0)),IFERROR(IF(OFFSET(A117,-4,0)&gt;0,OFFSET(A117,-4,0)+0.001,ERROR.TYPE(0)),IFERROR(IF(OFFSET(A117,-5,0)&gt;0,OFFSET(A117,-5,0)+0.001,ERROR.TYPE(0)),IFERROR(IF(OFFSET(A117,-6,0)&gt;0,OFFSET(A117,-6,0)+0.001,ERROR.TYPE(0)),IFERROR(IF(OFFSET(A117,-7,0)&gt;0,OFFSET(A117,-7,0)+0.001,ERROR.TYPE(0)),IFERROR(IF(OFFSET(A117,-8,0)&gt;0,OFFSET(A117,-8,0)+0.001,ERROR.TYPE(0)),IFERROR(IF(OFFSET(A117,-9,0)&gt;0,OFFSET(A117,-9,0)+0.001,ERROR.TYPE(0)),IFERROR(IF(OFFSET(A117,-10,0)&gt;0,OFFSET(A117,-10,0)+0.001,ERROR.TYPE(0)),ERROR.TYPE(0)))))))))))</f>
        <v>1.0769999999999915</v>
      </c>
      <c r="B117" s="4" t="s">
        <v>280</v>
      </c>
      <c r="C117" s="17">
        <v>30</v>
      </c>
      <c r="D117" s="24" t="s">
        <v>15</v>
      </c>
      <c r="E117" s="19"/>
      <c r="F117" s="13">
        <f t="shared" ref="F117:F120" si="43">IFERROR($C117*E117,E117)</f>
        <v>0</v>
      </c>
    </row>
    <row r="118" spans="1:6" x14ac:dyDescent="0.35">
      <c r="A118" s="7">
        <f t="shared" ca="1" si="42"/>
        <v>1.0779999999999914</v>
      </c>
      <c r="B118" s="4" t="s">
        <v>281</v>
      </c>
      <c r="C118" s="17">
        <v>30</v>
      </c>
      <c r="D118" s="24" t="s">
        <v>15</v>
      </c>
      <c r="E118" s="19"/>
      <c r="F118" s="13">
        <f t="shared" si="43"/>
        <v>0</v>
      </c>
    </row>
    <row r="119" spans="1:6" x14ac:dyDescent="0.35">
      <c r="A119" s="7">
        <f t="shared" ca="1" si="42"/>
        <v>1.0789999999999913</v>
      </c>
      <c r="B119" s="4" t="s">
        <v>282</v>
      </c>
      <c r="C119" s="17">
        <v>30</v>
      </c>
      <c r="D119" s="24" t="s">
        <v>15</v>
      </c>
      <c r="E119" s="19"/>
      <c r="F119" s="13">
        <f t="shared" si="43"/>
        <v>0</v>
      </c>
    </row>
    <row r="120" spans="1:6" x14ac:dyDescent="0.35">
      <c r="A120" s="7">
        <f t="shared" ca="1" si="42"/>
        <v>1.0799999999999912</v>
      </c>
      <c r="B120" s="4" t="s">
        <v>283</v>
      </c>
      <c r="C120" s="17">
        <v>30</v>
      </c>
      <c r="D120" s="24" t="s">
        <v>15</v>
      </c>
      <c r="E120" s="19"/>
      <c r="F120" s="13">
        <f t="shared" si="43"/>
        <v>0</v>
      </c>
    </row>
    <row r="121" spans="1:6" s="81" customFormat="1" x14ac:dyDescent="0.35">
      <c r="A121" s="128"/>
      <c r="B121" s="89" t="s">
        <v>195</v>
      </c>
      <c r="C121" s="90"/>
      <c r="D121" s="91"/>
      <c r="E121" s="92"/>
      <c r="F121" s="87"/>
    </row>
    <row r="122" spans="1:6" x14ac:dyDescent="0.35">
      <c r="A122" s="7">
        <f t="shared" ref="A122:A123" ca="1" si="44">IFERROR(IF(OFFSET(A122,-1,0)&gt;0,OFFSET(A122,-1,0)+0.001,ERROR.TYPE(0)),IFERROR(IF(OFFSET(A122,-2,0)&gt;0,OFFSET(A122,-2,0)+0.001,ERROR.TYPE(0)),IFERROR(IF(OFFSET(A122,-3,0)&gt;0,OFFSET(A122,-3,0)+0.001,ERROR.TYPE(0)),IFERROR(IF(OFFSET(A122,-4,0)&gt;0,OFFSET(A122,-4,0)+0.001,ERROR.TYPE(0)),IFERROR(IF(OFFSET(A122,-5,0)&gt;0,OFFSET(A122,-5,0)+0.001,ERROR.TYPE(0)),IFERROR(IF(OFFSET(A122,-6,0)&gt;0,OFFSET(A122,-6,0)+0.001,ERROR.TYPE(0)),IFERROR(IF(OFFSET(A122,-7,0)&gt;0,OFFSET(A122,-7,0)+0.001,ERROR.TYPE(0)),IFERROR(IF(OFFSET(A122,-8,0)&gt;0,OFFSET(A122,-8,0)+0.001,ERROR.TYPE(0)),IFERROR(IF(OFFSET(A122,-9,0)&gt;0,OFFSET(A122,-9,0)+0.001,ERROR.TYPE(0)),IFERROR(IF(OFFSET(A122,-10,0)&gt;0,OFFSET(A122,-10,0)+0.001,ERROR.TYPE(0)),ERROR.TYPE(0)))))))))))</f>
        <v>1.0809999999999911</v>
      </c>
      <c r="B122" s="4" t="s">
        <v>206</v>
      </c>
      <c r="C122" s="17">
        <v>3</v>
      </c>
      <c r="D122" s="24" t="s">
        <v>10</v>
      </c>
      <c r="E122" s="19"/>
      <c r="F122" s="13">
        <f t="shared" ref="F122:F123" si="45">IFERROR($C122*E122,E122)</f>
        <v>0</v>
      </c>
    </row>
    <row r="123" spans="1:6" x14ac:dyDescent="0.35">
      <c r="A123" s="7">
        <f t="shared" ca="1" si="44"/>
        <v>1.081999999999991</v>
      </c>
      <c r="B123" s="4" t="s">
        <v>331</v>
      </c>
      <c r="C123" s="17">
        <v>1</v>
      </c>
      <c r="D123" s="24" t="s">
        <v>10</v>
      </c>
      <c r="E123" s="19"/>
      <c r="F123" s="13">
        <f t="shared" si="45"/>
        <v>0</v>
      </c>
    </row>
    <row r="124" spans="1:6" s="81" customFormat="1" x14ac:dyDescent="0.35">
      <c r="A124" s="128"/>
      <c r="B124" s="108" t="s">
        <v>289</v>
      </c>
      <c r="C124" s="90"/>
      <c r="D124" s="91"/>
      <c r="E124" s="92"/>
      <c r="F124" s="87"/>
    </row>
    <row r="125" spans="1:6" x14ac:dyDescent="0.35">
      <c r="A125" s="7">
        <f t="shared" ca="1" si="42"/>
        <v>1.0829999999999909</v>
      </c>
      <c r="B125" s="4" t="s">
        <v>280</v>
      </c>
      <c r="C125" s="17">
        <v>30</v>
      </c>
      <c r="D125" s="24" t="s">
        <v>15</v>
      </c>
      <c r="E125" s="19"/>
      <c r="F125" s="13">
        <f t="shared" ref="F125:F128" si="46">IFERROR($C125*E125,E125)</f>
        <v>0</v>
      </c>
    </row>
    <row r="126" spans="1:6" x14ac:dyDescent="0.35">
      <c r="A126" s="7">
        <f t="shared" ca="1" si="42"/>
        <v>1.0839999999999907</v>
      </c>
      <c r="B126" s="4" t="s">
        <v>281</v>
      </c>
      <c r="C126" s="17">
        <v>30</v>
      </c>
      <c r="D126" s="24" t="s">
        <v>15</v>
      </c>
      <c r="E126" s="19"/>
      <c r="F126" s="13">
        <f t="shared" si="46"/>
        <v>0</v>
      </c>
    </row>
    <row r="127" spans="1:6" x14ac:dyDescent="0.35">
      <c r="A127" s="7">
        <f t="shared" ca="1" si="42"/>
        <v>1.0849999999999906</v>
      </c>
      <c r="B127" s="4" t="s">
        <v>282</v>
      </c>
      <c r="C127" s="17">
        <v>30</v>
      </c>
      <c r="D127" s="24" t="s">
        <v>15</v>
      </c>
      <c r="E127" s="19"/>
      <c r="F127" s="13">
        <f t="shared" si="46"/>
        <v>0</v>
      </c>
    </row>
    <row r="128" spans="1:6" x14ac:dyDescent="0.35">
      <c r="A128" s="7">
        <f t="shared" ca="1" si="42"/>
        <v>1.0859999999999905</v>
      </c>
      <c r="B128" s="4" t="s">
        <v>283</v>
      </c>
      <c r="C128" s="17">
        <v>30</v>
      </c>
      <c r="D128" s="24" t="s">
        <v>15</v>
      </c>
      <c r="E128" s="19"/>
      <c r="F128" s="13">
        <f t="shared" si="46"/>
        <v>0</v>
      </c>
    </row>
    <row r="129" spans="1:6" s="81" customFormat="1" x14ac:dyDescent="0.35">
      <c r="A129" s="128"/>
      <c r="B129" s="89" t="s">
        <v>195</v>
      </c>
      <c r="C129" s="90"/>
      <c r="D129" s="91"/>
      <c r="E129" s="92"/>
      <c r="F129" s="87"/>
    </row>
    <row r="130" spans="1:6" x14ac:dyDescent="0.35">
      <c r="A130" s="7">
        <f t="shared" ref="A130:A131" ca="1" si="47">IFERROR(IF(OFFSET(A130,-1,0)&gt;0,OFFSET(A130,-1,0)+0.001,ERROR.TYPE(0)),IFERROR(IF(OFFSET(A130,-2,0)&gt;0,OFFSET(A130,-2,0)+0.001,ERROR.TYPE(0)),IFERROR(IF(OFFSET(A130,-3,0)&gt;0,OFFSET(A130,-3,0)+0.001,ERROR.TYPE(0)),IFERROR(IF(OFFSET(A130,-4,0)&gt;0,OFFSET(A130,-4,0)+0.001,ERROR.TYPE(0)),IFERROR(IF(OFFSET(A130,-5,0)&gt;0,OFFSET(A130,-5,0)+0.001,ERROR.TYPE(0)),IFERROR(IF(OFFSET(A130,-6,0)&gt;0,OFFSET(A130,-6,0)+0.001,ERROR.TYPE(0)),IFERROR(IF(OFFSET(A130,-7,0)&gt;0,OFFSET(A130,-7,0)+0.001,ERROR.TYPE(0)),IFERROR(IF(OFFSET(A130,-8,0)&gt;0,OFFSET(A130,-8,0)+0.001,ERROR.TYPE(0)),IFERROR(IF(OFFSET(A130,-9,0)&gt;0,OFFSET(A130,-9,0)+0.001,ERROR.TYPE(0)),IFERROR(IF(OFFSET(A130,-10,0)&gt;0,OFFSET(A130,-10,0)+0.001,ERROR.TYPE(0)),ERROR.TYPE(0)))))))))))</f>
        <v>1.0869999999999904</v>
      </c>
      <c r="B130" s="4" t="s">
        <v>206</v>
      </c>
      <c r="C130" s="17">
        <v>3</v>
      </c>
      <c r="D130" s="24" t="s">
        <v>10</v>
      </c>
      <c r="E130" s="19"/>
      <c r="F130" s="13">
        <f t="shared" ref="F130:F131" si="48">IFERROR($C130*E130,E130)</f>
        <v>0</v>
      </c>
    </row>
    <row r="131" spans="1:6" x14ac:dyDescent="0.35">
      <c r="A131" s="7">
        <f t="shared" ca="1" si="47"/>
        <v>1.0879999999999903</v>
      </c>
      <c r="B131" s="4" t="s">
        <v>331</v>
      </c>
      <c r="C131" s="17">
        <v>1</v>
      </c>
      <c r="D131" s="24" t="s">
        <v>10</v>
      </c>
      <c r="E131" s="19"/>
      <c r="F131" s="13">
        <f t="shared" si="48"/>
        <v>0</v>
      </c>
    </row>
    <row r="132" spans="1:6" s="81" customFormat="1" x14ac:dyDescent="0.35">
      <c r="A132" s="128"/>
      <c r="B132" s="108" t="s">
        <v>290</v>
      </c>
      <c r="C132" s="90"/>
      <c r="D132" s="91"/>
      <c r="E132" s="92"/>
      <c r="F132" s="87"/>
    </row>
    <row r="133" spans="1:6" x14ac:dyDescent="0.35">
      <c r="A133" s="7">
        <f t="shared" ref="A133:A136" ca="1" si="49">IFERROR(IF(OFFSET(A133,-1,0)&gt;0,OFFSET(A133,-1,0)+0.001,ERROR.TYPE(0)),IFERROR(IF(OFFSET(A133,-2,0)&gt;0,OFFSET(A133,-2,0)+0.001,ERROR.TYPE(0)),IFERROR(IF(OFFSET(A133,-3,0)&gt;0,OFFSET(A133,-3,0)+0.001,ERROR.TYPE(0)),IFERROR(IF(OFFSET(A133,-4,0)&gt;0,OFFSET(A133,-4,0)+0.001,ERROR.TYPE(0)),IFERROR(IF(OFFSET(A133,-5,0)&gt;0,OFFSET(A133,-5,0)+0.001,ERROR.TYPE(0)),IFERROR(IF(OFFSET(A133,-6,0)&gt;0,OFFSET(A133,-6,0)+0.001,ERROR.TYPE(0)),IFERROR(IF(OFFSET(A133,-7,0)&gt;0,OFFSET(A133,-7,0)+0.001,ERROR.TYPE(0)),IFERROR(IF(OFFSET(A133,-8,0)&gt;0,OFFSET(A133,-8,0)+0.001,ERROR.TYPE(0)),IFERROR(IF(OFFSET(A133,-9,0)&gt;0,OFFSET(A133,-9,0)+0.001,ERROR.TYPE(0)),IFERROR(IF(OFFSET(A133,-10,0)&gt;0,OFFSET(A133,-10,0)+0.001,ERROR.TYPE(0)),ERROR.TYPE(0)))))))))))</f>
        <v>1.0889999999999902</v>
      </c>
      <c r="B133" s="4" t="s">
        <v>280</v>
      </c>
      <c r="C133" s="17">
        <v>10</v>
      </c>
      <c r="D133" s="24" t="s">
        <v>15</v>
      </c>
      <c r="E133" s="19"/>
      <c r="F133" s="13">
        <f t="shared" ref="F133:F136" si="50">IFERROR($C133*E133,E133)</f>
        <v>0</v>
      </c>
    </row>
    <row r="134" spans="1:6" x14ac:dyDescent="0.35">
      <c r="A134" s="7">
        <f t="shared" ca="1" si="49"/>
        <v>1.0899999999999901</v>
      </c>
      <c r="B134" s="4" t="s">
        <v>281</v>
      </c>
      <c r="C134" s="17">
        <v>10</v>
      </c>
      <c r="D134" s="24" t="s">
        <v>15</v>
      </c>
      <c r="E134" s="19"/>
      <c r="F134" s="13">
        <f t="shared" si="50"/>
        <v>0</v>
      </c>
    </row>
    <row r="135" spans="1:6" x14ac:dyDescent="0.35">
      <c r="A135" s="7">
        <f t="shared" ca="1" si="49"/>
        <v>1.09099999999999</v>
      </c>
      <c r="B135" s="4" t="s">
        <v>282</v>
      </c>
      <c r="C135" s="17">
        <v>10</v>
      </c>
      <c r="D135" s="24" t="s">
        <v>15</v>
      </c>
      <c r="E135" s="19"/>
      <c r="F135" s="13">
        <f t="shared" si="50"/>
        <v>0</v>
      </c>
    </row>
    <row r="136" spans="1:6" x14ac:dyDescent="0.35">
      <c r="A136" s="7">
        <f t="shared" ca="1" si="49"/>
        <v>1.0919999999999899</v>
      </c>
      <c r="B136" s="4" t="s">
        <v>283</v>
      </c>
      <c r="C136" s="17">
        <v>10</v>
      </c>
      <c r="D136" s="24" t="s">
        <v>15</v>
      </c>
      <c r="E136" s="19"/>
      <c r="F136" s="13">
        <f t="shared" si="50"/>
        <v>0</v>
      </c>
    </row>
    <row r="137" spans="1:6" s="81" customFormat="1" x14ac:dyDescent="0.35">
      <c r="A137" s="128"/>
      <c r="B137" s="89" t="s">
        <v>195</v>
      </c>
      <c r="C137" s="90"/>
      <c r="D137" s="91"/>
      <c r="E137" s="92"/>
      <c r="F137" s="87"/>
    </row>
    <row r="138" spans="1:6" x14ac:dyDescent="0.35">
      <c r="A138" s="7">
        <f t="shared" ref="A138:A139" ca="1" si="51">IFERROR(IF(OFFSET(A138,-1,0)&gt;0,OFFSET(A138,-1,0)+0.001,ERROR.TYPE(0)),IFERROR(IF(OFFSET(A138,-2,0)&gt;0,OFFSET(A138,-2,0)+0.001,ERROR.TYPE(0)),IFERROR(IF(OFFSET(A138,-3,0)&gt;0,OFFSET(A138,-3,0)+0.001,ERROR.TYPE(0)),IFERROR(IF(OFFSET(A138,-4,0)&gt;0,OFFSET(A138,-4,0)+0.001,ERROR.TYPE(0)),IFERROR(IF(OFFSET(A138,-5,0)&gt;0,OFFSET(A138,-5,0)+0.001,ERROR.TYPE(0)),IFERROR(IF(OFFSET(A138,-6,0)&gt;0,OFFSET(A138,-6,0)+0.001,ERROR.TYPE(0)),IFERROR(IF(OFFSET(A138,-7,0)&gt;0,OFFSET(A138,-7,0)+0.001,ERROR.TYPE(0)),IFERROR(IF(OFFSET(A138,-8,0)&gt;0,OFFSET(A138,-8,0)+0.001,ERROR.TYPE(0)),IFERROR(IF(OFFSET(A138,-9,0)&gt;0,OFFSET(A138,-9,0)+0.001,ERROR.TYPE(0)),IFERROR(IF(OFFSET(A138,-10,0)&gt;0,OFFSET(A138,-10,0)+0.001,ERROR.TYPE(0)),ERROR.TYPE(0)))))))))))</f>
        <v>1.0929999999999898</v>
      </c>
      <c r="B138" s="4" t="s">
        <v>206</v>
      </c>
      <c r="C138" s="17">
        <v>3</v>
      </c>
      <c r="D138" s="24" t="s">
        <v>10</v>
      </c>
      <c r="E138" s="19"/>
      <c r="F138" s="13">
        <f t="shared" ref="F138:F139" si="52">IFERROR($C138*E138,E138)</f>
        <v>0</v>
      </c>
    </row>
    <row r="139" spans="1:6" x14ac:dyDescent="0.35">
      <c r="A139" s="7">
        <f t="shared" ca="1" si="51"/>
        <v>1.0939999999999896</v>
      </c>
      <c r="B139" s="4" t="s">
        <v>331</v>
      </c>
      <c r="C139" s="17">
        <v>1</v>
      </c>
      <c r="D139" s="24" t="s">
        <v>10</v>
      </c>
      <c r="E139" s="19"/>
      <c r="F139" s="13">
        <f t="shared" si="52"/>
        <v>0</v>
      </c>
    </row>
    <row r="140" spans="1:6" s="81" customFormat="1" x14ac:dyDescent="0.35">
      <c r="A140" s="128"/>
      <c r="B140" s="108" t="s">
        <v>291</v>
      </c>
      <c r="C140" s="90"/>
      <c r="D140" s="91"/>
      <c r="E140" s="92"/>
      <c r="F140" s="87"/>
    </row>
    <row r="141" spans="1:6" x14ac:dyDescent="0.35">
      <c r="A141" s="7">
        <f t="shared" ref="A141:A144" ca="1" si="53">IFERROR(IF(OFFSET(A141,-1,0)&gt;0,OFFSET(A141,-1,0)+0.001,ERROR.TYPE(0)),IFERROR(IF(OFFSET(A141,-2,0)&gt;0,OFFSET(A141,-2,0)+0.001,ERROR.TYPE(0)),IFERROR(IF(OFFSET(A141,-3,0)&gt;0,OFFSET(A141,-3,0)+0.001,ERROR.TYPE(0)),IFERROR(IF(OFFSET(A141,-4,0)&gt;0,OFFSET(A141,-4,0)+0.001,ERROR.TYPE(0)),IFERROR(IF(OFFSET(A141,-5,0)&gt;0,OFFSET(A141,-5,0)+0.001,ERROR.TYPE(0)),IFERROR(IF(OFFSET(A141,-6,0)&gt;0,OFFSET(A141,-6,0)+0.001,ERROR.TYPE(0)),IFERROR(IF(OFFSET(A141,-7,0)&gt;0,OFFSET(A141,-7,0)+0.001,ERROR.TYPE(0)),IFERROR(IF(OFFSET(A141,-8,0)&gt;0,OFFSET(A141,-8,0)+0.001,ERROR.TYPE(0)),IFERROR(IF(OFFSET(A141,-9,0)&gt;0,OFFSET(A141,-9,0)+0.001,ERROR.TYPE(0)),IFERROR(IF(OFFSET(A141,-10,0)&gt;0,OFFSET(A141,-10,0)+0.001,ERROR.TYPE(0)),ERROR.TYPE(0)))))))))))</f>
        <v>1.0949999999999895</v>
      </c>
      <c r="B141" s="4" t="s">
        <v>280</v>
      </c>
      <c r="C141" s="17">
        <v>15</v>
      </c>
      <c r="D141" s="24" t="s">
        <v>15</v>
      </c>
      <c r="E141" s="19"/>
      <c r="F141" s="13">
        <f t="shared" ref="F141:F144" si="54">IFERROR($C141*E141,E141)</f>
        <v>0</v>
      </c>
    </row>
    <row r="142" spans="1:6" x14ac:dyDescent="0.35">
      <c r="A142" s="7">
        <f t="shared" ca="1" si="53"/>
        <v>1.0959999999999894</v>
      </c>
      <c r="B142" s="4" t="s">
        <v>281</v>
      </c>
      <c r="C142" s="17">
        <v>15</v>
      </c>
      <c r="D142" s="24" t="s">
        <v>15</v>
      </c>
      <c r="E142" s="19"/>
      <c r="F142" s="13">
        <f t="shared" si="54"/>
        <v>0</v>
      </c>
    </row>
    <row r="143" spans="1:6" x14ac:dyDescent="0.35">
      <c r="A143" s="7">
        <f t="shared" ca="1" si="53"/>
        <v>1.0969999999999893</v>
      </c>
      <c r="B143" s="4" t="s">
        <v>282</v>
      </c>
      <c r="C143" s="17">
        <v>15</v>
      </c>
      <c r="D143" s="24" t="s">
        <v>15</v>
      </c>
      <c r="E143" s="19"/>
      <c r="F143" s="13">
        <f t="shared" si="54"/>
        <v>0</v>
      </c>
    </row>
    <row r="144" spans="1:6" x14ac:dyDescent="0.35">
      <c r="A144" s="7">
        <f t="shared" ca="1" si="53"/>
        <v>1.0979999999999892</v>
      </c>
      <c r="B144" s="4" t="s">
        <v>283</v>
      </c>
      <c r="C144" s="17">
        <v>15</v>
      </c>
      <c r="D144" s="24" t="s">
        <v>15</v>
      </c>
      <c r="E144" s="19"/>
      <c r="F144" s="13">
        <f t="shared" si="54"/>
        <v>0</v>
      </c>
    </row>
    <row r="145" spans="1:6" s="81" customFormat="1" x14ac:dyDescent="0.35">
      <c r="A145" s="128"/>
      <c r="B145" s="89" t="s">
        <v>195</v>
      </c>
      <c r="C145" s="90"/>
      <c r="D145" s="91"/>
      <c r="E145" s="92"/>
      <c r="F145" s="87"/>
    </row>
    <row r="146" spans="1:6" x14ac:dyDescent="0.35">
      <c r="A146" s="7">
        <f t="shared" ref="A146:A147" ca="1" si="55">IFERROR(IF(OFFSET(A146,-1,0)&gt;0,OFFSET(A146,-1,0)+0.001,ERROR.TYPE(0)),IFERROR(IF(OFFSET(A146,-2,0)&gt;0,OFFSET(A146,-2,0)+0.001,ERROR.TYPE(0)),IFERROR(IF(OFFSET(A146,-3,0)&gt;0,OFFSET(A146,-3,0)+0.001,ERROR.TYPE(0)),IFERROR(IF(OFFSET(A146,-4,0)&gt;0,OFFSET(A146,-4,0)+0.001,ERROR.TYPE(0)),IFERROR(IF(OFFSET(A146,-5,0)&gt;0,OFFSET(A146,-5,0)+0.001,ERROR.TYPE(0)),IFERROR(IF(OFFSET(A146,-6,0)&gt;0,OFFSET(A146,-6,0)+0.001,ERROR.TYPE(0)),IFERROR(IF(OFFSET(A146,-7,0)&gt;0,OFFSET(A146,-7,0)+0.001,ERROR.TYPE(0)),IFERROR(IF(OFFSET(A146,-8,0)&gt;0,OFFSET(A146,-8,0)+0.001,ERROR.TYPE(0)),IFERROR(IF(OFFSET(A146,-9,0)&gt;0,OFFSET(A146,-9,0)+0.001,ERROR.TYPE(0)),IFERROR(IF(OFFSET(A146,-10,0)&gt;0,OFFSET(A146,-10,0)+0.001,ERROR.TYPE(0)),ERROR.TYPE(0)))))))))))</f>
        <v>1.0989999999999891</v>
      </c>
      <c r="B146" s="4" t="s">
        <v>206</v>
      </c>
      <c r="C146" s="17">
        <v>3</v>
      </c>
      <c r="D146" s="24" t="s">
        <v>10</v>
      </c>
      <c r="E146" s="19"/>
      <c r="F146" s="13">
        <f t="shared" ref="F146:F147" si="56">IFERROR($C146*E146,E146)</f>
        <v>0</v>
      </c>
    </row>
    <row r="147" spans="1:6" x14ac:dyDescent="0.35">
      <c r="A147" s="7">
        <f t="shared" ca="1" si="55"/>
        <v>1.099999999999989</v>
      </c>
      <c r="B147" s="4" t="s">
        <v>331</v>
      </c>
      <c r="C147" s="17">
        <v>1</v>
      </c>
      <c r="D147" s="24" t="s">
        <v>10</v>
      </c>
      <c r="E147" s="19"/>
      <c r="F147" s="13">
        <f t="shared" si="56"/>
        <v>0</v>
      </c>
    </row>
    <row r="148" spans="1:6" s="81" customFormat="1" x14ac:dyDescent="0.35">
      <c r="A148" s="128"/>
      <c r="B148" s="108" t="s">
        <v>292</v>
      </c>
      <c r="C148" s="90"/>
      <c r="D148" s="91"/>
      <c r="E148" s="92"/>
      <c r="F148" s="87"/>
    </row>
    <row r="149" spans="1:6" x14ac:dyDescent="0.35">
      <c r="A149" s="7">
        <f t="shared" ref="A149:A152" ca="1" si="57">IFERROR(IF(OFFSET(A149,-1,0)&gt;0,OFFSET(A149,-1,0)+0.001,ERROR.TYPE(0)),IFERROR(IF(OFFSET(A149,-2,0)&gt;0,OFFSET(A149,-2,0)+0.001,ERROR.TYPE(0)),IFERROR(IF(OFFSET(A149,-3,0)&gt;0,OFFSET(A149,-3,0)+0.001,ERROR.TYPE(0)),IFERROR(IF(OFFSET(A149,-4,0)&gt;0,OFFSET(A149,-4,0)+0.001,ERROR.TYPE(0)),IFERROR(IF(OFFSET(A149,-5,0)&gt;0,OFFSET(A149,-5,0)+0.001,ERROR.TYPE(0)),IFERROR(IF(OFFSET(A149,-6,0)&gt;0,OFFSET(A149,-6,0)+0.001,ERROR.TYPE(0)),IFERROR(IF(OFFSET(A149,-7,0)&gt;0,OFFSET(A149,-7,0)+0.001,ERROR.TYPE(0)),IFERROR(IF(OFFSET(A149,-8,0)&gt;0,OFFSET(A149,-8,0)+0.001,ERROR.TYPE(0)),IFERROR(IF(OFFSET(A149,-9,0)&gt;0,OFFSET(A149,-9,0)+0.001,ERROR.TYPE(0)),IFERROR(IF(OFFSET(A149,-10,0)&gt;0,OFFSET(A149,-10,0)+0.001,ERROR.TYPE(0)),ERROR.TYPE(0)))))))))))</f>
        <v>1.1009999999999889</v>
      </c>
      <c r="B149" s="4" t="s">
        <v>280</v>
      </c>
      <c r="C149" s="17">
        <v>10</v>
      </c>
      <c r="D149" s="24" t="s">
        <v>15</v>
      </c>
      <c r="E149" s="19"/>
      <c r="F149" s="13">
        <f t="shared" ref="F149:F152" si="58">IFERROR($C149*E149,E149)</f>
        <v>0</v>
      </c>
    </row>
    <row r="150" spans="1:6" x14ac:dyDescent="0.35">
      <c r="A150" s="7">
        <f t="shared" ca="1" si="57"/>
        <v>1.1019999999999888</v>
      </c>
      <c r="B150" s="4" t="s">
        <v>281</v>
      </c>
      <c r="C150" s="17">
        <v>10</v>
      </c>
      <c r="D150" s="24" t="s">
        <v>15</v>
      </c>
      <c r="E150" s="19"/>
      <c r="F150" s="13">
        <f t="shared" si="58"/>
        <v>0</v>
      </c>
    </row>
    <row r="151" spans="1:6" x14ac:dyDescent="0.35">
      <c r="A151" s="7">
        <f t="shared" ca="1" si="57"/>
        <v>1.1029999999999887</v>
      </c>
      <c r="B151" s="4" t="s">
        <v>282</v>
      </c>
      <c r="C151" s="17">
        <v>10</v>
      </c>
      <c r="D151" s="24" t="s">
        <v>15</v>
      </c>
      <c r="E151" s="19"/>
      <c r="F151" s="13">
        <f t="shared" si="58"/>
        <v>0</v>
      </c>
    </row>
    <row r="152" spans="1:6" x14ac:dyDescent="0.35">
      <c r="A152" s="7">
        <f t="shared" ca="1" si="57"/>
        <v>1.1039999999999885</v>
      </c>
      <c r="B152" s="4" t="s">
        <v>283</v>
      </c>
      <c r="C152" s="17">
        <v>10</v>
      </c>
      <c r="D152" s="24" t="s">
        <v>15</v>
      </c>
      <c r="E152" s="19"/>
      <c r="F152" s="13">
        <f t="shared" si="58"/>
        <v>0</v>
      </c>
    </row>
    <row r="153" spans="1:6" s="81" customFormat="1" x14ac:dyDescent="0.35">
      <c r="A153" s="128"/>
      <c r="B153" s="89" t="s">
        <v>195</v>
      </c>
      <c r="C153" s="90"/>
      <c r="D153" s="91"/>
      <c r="E153" s="92"/>
      <c r="F153" s="87"/>
    </row>
    <row r="154" spans="1:6" x14ac:dyDescent="0.35">
      <c r="A154" s="7">
        <f t="shared" ref="A154:A155" ca="1" si="59">IFERROR(IF(OFFSET(A154,-1,0)&gt;0,OFFSET(A154,-1,0)+0.001,ERROR.TYPE(0)),IFERROR(IF(OFFSET(A154,-2,0)&gt;0,OFFSET(A154,-2,0)+0.001,ERROR.TYPE(0)),IFERROR(IF(OFFSET(A154,-3,0)&gt;0,OFFSET(A154,-3,0)+0.001,ERROR.TYPE(0)),IFERROR(IF(OFFSET(A154,-4,0)&gt;0,OFFSET(A154,-4,0)+0.001,ERROR.TYPE(0)),IFERROR(IF(OFFSET(A154,-5,0)&gt;0,OFFSET(A154,-5,0)+0.001,ERROR.TYPE(0)),IFERROR(IF(OFFSET(A154,-6,0)&gt;0,OFFSET(A154,-6,0)+0.001,ERROR.TYPE(0)),IFERROR(IF(OFFSET(A154,-7,0)&gt;0,OFFSET(A154,-7,0)+0.001,ERROR.TYPE(0)),IFERROR(IF(OFFSET(A154,-8,0)&gt;0,OFFSET(A154,-8,0)+0.001,ERROR.TYPE(0)),IFERROR(IF(OFFSET(A154,-9,0)&gt;0,OFFSET(A154,-9,0)+0.001,ERROR.TYPE(0)),IFERROR(IF(OFFSET(A154,-10,0)&gt;0,OFFSET(A154,-10,0)+0.001,ERROR.TYPE(0)),ERROR.TYPE(0)))))))))))</f>
        <v>1.1049999999999884</v>
      </c>
      <c r="B154" s="4" t="s">
        <v>206</v>
      </c>
      <c r="C154" s="17">
        <v>3</v>
      </c>
      <c r="D154" s="24" t="s">
        <v>10</v>
      </c>
      <c r="E154" s="19"/>
      <c r="F154" s="13">
        <f t="shared" ref="F154:F155" si="60">IFERROR($C154*E154,E154)</f>
        <v>0</v>
      </c>
    </row>
    <row r="155" spans="1:6" x14ac:dyDescent="0.35">
      <c r="A155" s="7">
        <f t="shared" ca="1" si="59"/>
        <v>1.1059999999999883</v>
      </c>
      <c r="B155" s="4" t="s">
        <v>331</v>
      </c>
      <c r="C155" s="17">
        <v>1</v>
      </c>
      <c r="D155" s="24" t="s">
        <v>10</v>
      </c>
      <c r="E155" s="19"/>
      <c r="F155" s="13">
        <f t="shared" si="60"/>
        <v>0</v>
      </c>
    </row>
    <row r="156" spans="1:6" s="81" customFormat="1" x14ac:dyDescent="0.35">
      <c r="A156" s="128"/>
      <c r="B156" s="108" t="s">
        <v>293</v>
      </c>
      <c r="C156" s="90"/>
      <c r="D156" s="91"/>
      <c r="E156" s="92"/>
      <c r="F156" s="87"/>
    </row>
    <row r="157" spans="1:6" x14ac:dyDescent="0.35">
      <c r="A157" s="7">
        <f t="shared" ref="A157:A160" ca="1" si="61">IFERROR(IF(OFFSET(A157,-1,0)&gt;0,OFFSET(A157,-1,0)+0.001,ERROR.TYPE(0)),IFERROR(IF(OFFSET(A157,-2,0)&gt;0,OFFSET(A157,-2,0)+0.001,ERROR.TYPE(0)),IFERROR(IF(OFFSET(A157,-3,0)&gt;0,OFFSET(A157,-3,0)+0.001,ERROR.TYPE(0)),IFERROR(IF(OFFSET(A157,-4,0)&gt;0,OFFSET(A157,-4,0)+0.001,ERROR.TYPE(0)),IFERROR(IF(OFFSET(A157,-5,0)&gt;0,OFFSET(A157,-5,0)+0.001,ERROR.TYPE(0)),IFERROR(IF(OFFSET(A157,-6,0)&gt;0,OFFSET(A157,-6,0)+0.001,ERROR.TYPE(0)),IFERROR(IF(OFFSET(A157,-7,0)&gt;0,OFFSET(A157,-7,0)+0.001,ERROR.TYPE(0)),IFERROR(IF(OFFSET(A157,-8,0)&gt;0,OFFSET(A157,-8,0)+0.001,ERROR.TYPE(0)),IFERROR(IF(OFFSET(A157,-9,0)&gt;0,OFFSET(A157,-9,0)+0.001,ERROR.TYPE(0)),IFERROR(IF(OFFSET(A157,-10,0)&gt;0,OFFSET(A157,-10,0)+0.001,ERROR.TYPE(0)),ERROR.TYPE(0)))))))))))</f>
        <v>1.1069999999999882</v>
      </c>
      <c r="B157" s="4" t="s">
        <v>280</v>
      </c>
      <c r="C157" s="17">
        <v>15</v>
      </c>
      <c r="D157" s="24" t="s">
        <v>15</v>
      </c>
      <c r="E157" s="19"/>
      <c r="F157" s="13">
        <f t="shared" ref="F157:F160" si="62">IFERROR($C157*E157,E157)</f>
        <v>0</v>
      </c>
    </row>
    <row r="158" spans="1:6" x14ac:dyDescent="0.35">
      <c r="A158" s="7">
        <f t="shared" ca="1" si="61"/>
        <v>1.1079999999999881</v>
      </c>
      <c r="B158" s="4" t="s">
        <v>281</v>
      </c>
      <c r="C158" s="17">
        <v>15</v>
      </c>
      <c r="D158" s="24" t="s">
        <v>15</v>
      </c>
      <c r="E158" s="19"/>
      <c r="F158" s="13">
        <f t="shared" si="62"/>
        <v>0</v>
      </c>
    </row>
    <row r="159" spans="1:6" x14ac:dyDescent="0.35">
      <c r="A159" s="7">
        <f t="shared" ca="1" si="61"/>
        <v>1.108999999999988</v>
      </c>
      <c r="B159" s="4" t="s">
        <v>282</v>
      </c>
      <c r="C159" s="17">
        <v>15</v>
      </c>
      <c r="D159" s="24" t="s">
        <v>15</v>
      </c>
      <c r="E159" s="19"/>
      <c r="F159" s="13">
        <f t="shared" si="62"/>
        <v>0</v>
      </c>
    </row>
    <row r="160" spans="1:6" x14ac:dyDescent="0.35">
      <c r="A160" s="7">
        <f t="shared" ca="1" si="61"/>
        <v>1.1099999999999879</v>
      </c>
      <c r="B160" s="4" t="s">
        <v>283</v>
      </c>
      <c r="C160" s="17">
        <v>15</v>
      </c>
      <c r="D160" s="24" t="s">
        <v>15</v>
      </c>
      <c r="E160" s="19"/>
      <c r="F160" s="13">
        <f t="shared" si="62"/>
        <v>0</v>
      </c>
    </row>
    <row r="161" spans="1:6" s="81" customFormat="1" x14ac:dyDescent="0.35">
      <c r="A161" s="128"/>
      <c r="B161" s="89" t="s">
        <v>195</v>
      </c>
      <c r="C161" s="90"/>
      <c r="D161" s="91"/>
      <c r="E161" s="92"/>
      <c r="F161" s="87"/>
    </row>
    <row r="162" spans="1:6" x14ac:dyDescent="0.35">
      <c r="A162" s="7">
        <f t="shared" ref="A162:A163" ca="1" si="63">IFERROR(IF(OFFSET(A162,-1,0)&gt;0,OFFSET(A162,-1,0)+0.001,ERROR.TYPE(0)),IFERROR(IF(OFFSET(A162,-2,0)&gt;0,OFFSET(A162,-2,0)+0.001,ERROR.TYPE(0)),IFERROR(IF(OFFSET(A162,-3,0)&gt;0,OFFSET(A162,-3,0)+0.001,ERROR.TYPE(0)),IFERROR(IF(OFFSET(A162,-4,0)&gt;0,OFFSET(A162,-4,0)+0.001,ERROR.TYPE(0)),IFERROR(IF(OFFSET(A162,-5,0)&gt;0,OFFSET(A162,-5,0)+0.001,ERROR.TYPE(0)),IFERROR(IF(OFFSET(A162,-6,0)&gt;0,OFFSET(A162,-6,0)+0.001,ERROR.TYPE(0)),IFERROR(IF(OFFSET(A162,-7,0)&gt;0,OFFSET(A162,-7,0)+0.001,ERROR.TYPE(0)),IFERROR(IF(OFFSET(A162,-8,0)&gt;0,OFFSET(A162,-8,0)+0.001,ERROR.TYPE(0)),IFERROR(IF(OFFSET(A162,-9,0)&gt;0,OFFSET(A162,-9,0)+0.001,ERROR.TYPE(0)),IFERROR(IF(OFFSET(A162,-10,0)&gt;0,OFFSET(A162,-10,0)+0.001,ERROR.TYPE(0)),ERROR.TYPE(0)))))))))))</f>
        <v>1.1109999999999878</v>
      </c>
      <c r="B162" s="4" t="s">
        <v>206</v>
      </c>
      <c r="C162" s="17">
        <v>3</v>
      </c>
      <c r="D162" s="24" t="s">
        <v>10</v>
      </c>
      <c r="E162" s="19"/>
      <c r="F162" s="13">
        <f t="shared" ref="F162:F163" si="64">IFERROR($C162*E162,E162)</f>
        <v>0</v>
      </c>
    </row>
    <row r="163" spans="1:6" x14ac:dyDescent="0.35">
      <c r="A163" s="7">
        <f t="shared" ca="1" si="63"/>
        <v>1.1119999999999877</v>
      </c>
      <c r="B163" s="4" t="s">
        <v>331</v>
      </c>
      <c r="C163" s="17">
        <v>1</v>
      </c>
      <c r="D163" s="24" t="s">
        <v>10</v>
      </c>
      <c r="E163" s="19"/>
      <c r="F163" s="13">
        <f t="shared" si="64"/>
        <v>0</v>
      </c>
    </row>
    <row r="164" spans="1:6" s="81" customFormat="1" x14ac:dyDescent="0.35">
      <c r="A164" s="128"/>
      <c r="B164" s="108" t="s">
        <v>294</v>
      </c>
      <c r="C164" s="90"/>
      <c r="D164" s="91"/>
      <c r="E164" s="92"/>
      <c r="F164" s="87"/>
    </row>
    <row r="165" spans="1:6" x14ac:dyDescent="0.35">
      <c r="A165" s="7">
        <f t="shared" ref="A165:A168" ca="1" si="65">IFERROR(IF(OFFSET(A165,-1,0)&gt;0,OFFSET(A165,-1,0)+0.001,ERROR.TYPE(0)),IFERROR(IF(OFFSET(A165,-2,0)&gt;0,OFFSET(A165,-2,0)+0.001,ERROR.TYPE(0)),IFERROR(IF(OFFSET(A165,-3,0)&gt;0,OFFSET(A165,-3,0)+0.001,ERROR.TYPE(0)),IFERROR(IF(OFFSET(A165,-4,0)&gt;0,OFFSET(A165,-4,0)+0.001,ERROR.TYPE(0)),IFERROR(IF(OFFSET(A165,-5,0)&gt;0,OFFSET(A165,-5,0)+0.001,ERROR.TYPE(0)),IFERROR(IF(OFFSET(A165,-6,0)&gt;0,OFFSET(A165,-6,0)+0.001,ERROR.TYPE(0)),IFERROR(IF(OFFSET(A165,-7,0)&gt;0,OFFSET(A165,-7,0)+0.001,ERROR.TYPE(0)),IFERROR(IF(OFFSET(A165,-8,0)&gt;0,OFFSET(A165,-8,0)+0.001,ERROR.TYPE(0)),IFERROR(IF(OFFSET(A165,-9,0)&gt;0,OFFSET(A165,-9,0)+0.001,ERROR.TYPE(0)),IFERROR(IF(OFFSET(A165,-10,0)&gt;0,OFFSET(A165,-10,0)+0.001,ERROR.TYPE(0)),ERROR.TYPE(0)))))))))))</f>
        <v>1.1129999999999876</v>
      </c>
      <c r="B165" s="4" t="s">
        <v>280</v>
      </c>
      <c r="C165" s="17">
        <v>10</v>
      </c>
      <c r="D165" s="24" t="s">
        <v>15</v>
      </c>
      <c r="E165" s="19"/>
      <c r="F165" s="13">
        <f t="shared" ref="F165:F168" si="66">IFERROR($C165*E165,E165)</f>
        <v>0</v>
      </c>
    </row>
    <row r="166" spans="1:6" x14ac:dyDescent="0.35">
      <c r="A166" s="7">
        <f t="shared" ca="1" si="65"/>
        <v>1.1139999999999874</v>
      </c>
      <c r="B166" s="4" t="s">
        <v>281</v>
      </c>
      <c r="C166" s="17">
        <v>10</v>
      </c>
      <c r="D166" s="24" t="s">
        <v>15</v>
      </c>
      <c r="E166" s="19"/>
      <c r="F166" s="13">
        <f t="shared" si="66"/>
        <v>0</v>
      </c>
    </row>
    <row r="167" spans="1:6" x14ac:dyDescent="0.35">
      <c r="A167" s="7">
        <f t="shared" ca="1" si="65"/>
        <v>1.1149999999999873</v>
      </c>
      <c r="B167" s="4" t="s">
        <v>282</v>
      </c>
      <c r="C167" s="17">
        <v>10</v>
      </c>
      <c r="D167" s="24" t="s">
        <v>15</v>
      </c>
      <c r="E167" s="19"/>
      <c r="F167" s="13">
        <f t="shared" si="66"/>
        <v>0</v>
      </c>
    </row>
    <row r="168" spans="1:6" x14ac:dyDescent="0.35">
      <c r="A168" s="7">
        <f t="shared" ca="1" si="65"/>
        <v>1.1159999999999872</v>
      </c>
      <c r="B168" s="4" t="s">
        <v>283</v>
      </c>
      <c r="C168" s="17">
        <v>10</v>
      </c>
      <c r="D168" s="24" t="s">
        <v>15</v>
      </c>
      <c r="E168" s="19"/>
      <c r="F168" s="13">
        <f t="shared" si="66"/>
        <v>0</v>
      </c>
    </row>
    <row r="169" spans="1:6" s="81" customFormat="1" x14ac:dyDescent="0.35">
      <c r="A169" s="128"/>
      <c r="B169" s="89" t="s">
        <v>195</v>
      </c>
      <c r="C169" s="90"/>
      <c r="D169" s="91"/>
      <c r="E169" s="92"/>
      <c r="F169" s="87"/>
    </row>
    <row r="170" spans="1:6" x14ac:dyDescent="0.35">
      <c r="A170" s="7">
        <f t="shared" ref="A170:A171" ca="1" si="67">IFERROR(IF(OFFSET(A170,-1,0)&gt;0,OFFSET(A170,-1,0)+0.001,ERROR.TYPE(0)),IFERROR(IF(OFFSET(A170,-2,0)&gt;0,OFFSET(A170,-2,0)+0.001,ERROR.TYPE(0)),IFERROR(IF(OFFSET(A170,-3,0)&gt;0,OFFSET(A170,-3,0)+0.001,ERROR.TYPE(0)),IFERROR(IF(OFFSET(A170,-4,0)&gt;0,OFFSET(A170,-4,0)+0.001,ERROR.TYPE(0)),IFERROR(IF(OFFSET(A170,-5,0)&gt;0,OFFSET(A170,-5,0)+0.001,ERROR.TYPE(0)),IFERROR(IF(OFFSET(A170,-6,0)&gt;0,OFFSET(A170,-6,0)+0.001,ERROR.TYPE(0)),IFERROR(IF(OFFSET(A170,-7,0)&gt;0,OFFSET(A170,-7,0)+0.001,ERROR.TYPE(0)),IFERROR(IF(OFFSET(A170,-8,0)&gt;0,OFFSET(A170,-8,0)+0.001,ERROR.TYPE(0)),IFERROR(IF(OFFSET(A170,-9,0)&gt;0,OFFSET(A170,-9,0)+0.001,ERROR.TYPE(0)),IFERROR(IF(OFFSET(A170,-10,0)&gt;0,OFFSET(A170,-10,0)+0.001,ERROR.TYPE(0)),ERROR.TYPE(0)))))))))))</f>
        <v>1.1169999999999871</v>
      </c>
      <c r="B170" s="4" t="s">
        <v>206</v>
      </c>
      <c r="C170" s="17">
        <v>3</v>
      </c>
      <c r="D170" s="24" t="s">
        <v>10</v>
      </c>
      <c r="E170" s="19"/>
      <c r="F170" s="13">
        <f t="shared" ref="F170:F171" si="68">IFERROR($C170*E170,E170)</f>
        <v>0</v>
      </c>
    </row>
    <row r="171" spans="1:6" x14ac:dyDescent="0.35">
      <c r="A171" s="7">
        <f t="shared" ca="1" si="67"/>
        <v>1.117999999999987</v>
      </c>
      <c r="B171" s="4" t="s">
        <v>331</v>
      </c>
      <c r="C171" s="17">
        <v>1</v>
      </c>
      <c r="D171" s="24" t="s">
        <v>10</v>
      </c>
      <c r="E171" s="19"/>
      <c r="F171" s="13">
        <f t="shared" si="68"/>
        <v>0</v>
      </c>
    </row>
    <row r="172" spans="1:6" s="81" customFormat="1" x14ac:dyDescent="0.35">
      <c r="A172" s="128"/>
      <c r="B172" s="108" t="s">
        <v>295</v>
      </c>
      <c r="C172" s="90"/>
      <c r="D172" s="91"/>
      <c r="E172" s="92"/>
      <c r="F172" s="87"/>
    </row>
    <row r="173" spans="1:6" x14ac:dyDescent="0.35">
      <c r="A173" s="7">
        <f t="shared" ref="A173:A176" ca="1" si="69">IFERROR(IF(OFFSET(A173,-1,0)&gt;0,OFFSET(A173,-1,0)+0.001,ERROR.TYPE(0)),IFERROR(IF(OFFSET(A173,-2,0)&gt;0,OFFSET(A173,-2,0)+0.001,ERROR.TYPE(0)),IFERROR(IF(OFFSET(A173,-3,0)&gt;0,OFFSET(A173,-3,0)+0.001,ERROR.TYPE(0)),IFERROR(IF(OFFSET(A173,-4,0)&gt;0,OFFSET(A173,-4,0)+0.001,ERROR.TYPE(0)),IFERROR(IF(OFFSET(A173,-5,0)&gt;0,OFFSET(A173,-5,0)+0.001,ERROR.TYPE(0)),IFERROR(IF(OFFSET(A173,-6,0)&gt;0,OFFSET(A173,-6,0)+0.001,ERROR.TYPE(0)),IFERROR(IF(OFFSET(A173,-7,0)&gt;0,OFFSET(A173,-7,0)+0.001,ERROR.TYPE(0)),IFERROR(IF(OFFSET(A173,-8,0)&gt;0,OFFSET(A173,-8,0)+0.001,ERROR.TYPE(0)),IFERROR(IF(OFFSET(A173,-9,0)&gt;0,OFFSET(A173,-9,0)+0.001,ERROR.TYPE(0)),IFERROR(IF(OFFSET(A173,-10,0)&gt;0,OFFSET(A173,-10,0)+0.001,ERROR.TYPE(0)),ERROR.TYPE(0)))))))))))</f>
        <v>1.1189999999999869</v>
      </c>
      <c r="B173" s="4" t="s">
        <v>280</v>
      </c>
      <c r="C173" s="17">
        <v>15</v>
      </c>
      <c r="D173" s="24" t="s">
        <v>15</v>
      </c>
      <c r="E173" s="19"/>
      <c r="F173" s="13">
        <f t="shared" ref="F173:F176" si="70">IFERROR($C173*E173,E173)</f>
        <v>0</v>
      </c>
    </row>
    <row r="174" spans="1:6" x14ac:dyDescent="0.35">
      <c r="A174" s="7">
        <f t="shared" ca="1" si="69"/>
        <v>1.1199999999999868</v>
      </c>
      <c r="B174" s="4" t="s">
        <v>281</v>
      </c>
      <c r="C174" s="17">
        <v>15</v>
      </c>
      <c r="D174" s="24" t="s">
        <v>15</v>
      </c>
      <c r="E174" s="19"/>
      <c r="F174" s="13">
        <f t="shared" si="70"/>
        <v>0</v>
      </c>
    </row>
    <row r="175" spans="1:6" x14ac:dyDescent="0.35">
      <c r="A175" s="7">
        <f t="shared" ca="1" si="69"/>
        <v>1.1209999999999867</v>
      </c>
      <c r="B175" s="4" t="s">
        <v>282</v>
      </c>
      <c r="C175" s="17">
        <v>15</v>
      </c>
      <c r="D175" s="24" t="s">
        <v>15</v>
      </c>
      <c r="E175" s="19"/>
      <c r="F175" s="13">
        <f t="shared" si="70"/>
        <v>0</v>
      </c>
    </row>
    <row r="176" spans="1:6" x14ac:dyDescent="0.35">
      <c r="A176" s="7">
        <f t="shared" ca="1" si="69"/>
        <v>1.1219999999999866</v>
      </c>
      <c r="B176" s="4" t="s">
        <v>283</v>
      </c>
      <c r="C176" s="17">
        <v>15</v>
      </c>
      <c r="D176" s="24" t="s">
        <v>15</v>
      </c>
      <c r="E176" s="19"/>
      <c r="F176" s="13">
        <f t="shared" si="70"/>
        <v>0</v>
      </c>
    </row>
    <row r="177" spans="1:6" s="81" customFormat="1" x14ac:dyDescent="0.35">
      <c r="A177" s="128"/>
      <c r="B177" s="89" t="s">
        <v>195</v>
      </c>
      <c r="C177" s="90"/>
      <c r="D177" s="91"/>
      <c r="E177" s="92"/>
      <c r="F177" s="87"/>
    </row>
    <row r="178" spans="1:6" x14ac:dyDescent="0.35">
      <c r="A178" s="7">
        <f t="shared" ref="A178:A179" ca="1" si="71">IFERROR(IF(OFFSET(A178,-1,0)&gt;0,OFFSET(A178,-1,0)+0.001,ERROR.TYPE(0)),IFERROR(IF(OFFSET(A178,-2,0)&gt;0,OFFSET(A178,-2,0)+0.001,ERROR.TYPE(0)),IFERROR(IF(OFFSET(A178,-3,0)&gt;0,OFFSET(A178,-3,0)+0.001,ERROR.TYPE(0)),IFERROR(IF(OFFSET(A178,-4,0)&gt;0,OFFSET(A178,-4,0)+0.001,ERROR.TYPE(0)),IFERROR(IF(OFFSET(A178,-5,0)&gt;0,OFFSET(A178,-5,0)+0.001,ERROR.TYPE(0)),IFERROR(IF(OFFSET(A178,-6,0)&gt;0,OFFSET(A178,-6,0)+0.001,ERROR.TYPE(0)),IFERROR(IF(OFFSET(A178,-7,0)&gt;0,OFFSET(A178,-7,0)+0.001,ERROR.TYPE(0)),IFERROR(IF(OFFSET(A178,-8,0)&gt;0,OFFSET(A178,-8,0)+0.001,ERROR.TYPE(0)),IFERROR(IF(OFFSET(A178,-9,0)&gt;0,OFFSET(A178,-9,0)+0.001,ERROR.TYPE(0)),IFERROR(IF(OFFSET(A178,-10,0)&gt;0,OFFSET(A178,-10,0)+0.001,ERROR.TYPE(0)),ERROR.TYPE(0)))))))))))</f>
        <v>1.1229999999999865</v>
      </c>
      <c r="B178" s="4" t="s">
        <v>206</v>
      </c>
      <c r="C178" s="17">
        <v>3</v>
      </c>
      <c r="D178" s="24" t="s">
        <v>10</v>
      </c>
      <c r="E178" s="19"/>
      <c r="F178" s="13">
        <f t="shared" ref="F178:F179" si="72">IFERROR($C178*E178,E178)</f>
        <v>0</v>
      </c>
    </row>
    <row r="179" spans="1:6" x14ac:dyDescent="0.35">
      <c r="A179" s="7">
        <f t="shared" ca="1" si="71"/>
        <v>1.1239999999999863</v>
      </c>
      <c r="B179" s="4" t="s">
        <v>331</v>
      </c>
      <c r="C179" s="17">
        <v>1</v>
      </c>
      <c r="D179" s="24" t="s">
        <v>10</v>
      </c>
      <c r="E179" s="19"/>
      <c r="F179" s="13">
        <f t="shared" si="72"/>
        <v>0</v>
      </c>
    </row>
    <row r="180" spans="1:6" s="81" customFormat="1" x14ac:dyDescent="0.35">
      <c r="A180" s="128"/>
      <c r="B180" s="108" t="s">
        <v>296</v>
      </c>
      <c r="C180" s="90"/>
      <c r="D180" s="91"/>
      <c r="E180" s="92"/>
      <c r="F180" s="87"/>
    </row>
    <row r="181" spans="1:6" x14ac:dyDescent="0.35">
      <c r="A181" s="7">
        <f t="shared" ref="A181:A192" ca="1" si="73">IFERROR(IF(OFFSET(A181,-1,0)&gt;0,OFFSET(A181,-1,0)+0.001,ERROR.TYPE(0)),IFERROR(IF(OFFSET(A181,-2,0)&gt;0,OFFSET(A181,-2,0)+0.001,ERROR.TYPE(0)),IFERROR(IF(OFFSET(A181,-3,0)&gt;0,OFFSET(A181,-3,0)+0.001,ERROR.TYPE(0)),IFERROR(IF(OFFSET(A181,-4,0)&gt;0,OFFSET(A181,-4,0)+0.001,ERROR.TYPE(0)),IFERROR(IF(OFFSET(A181,-5,0)&gt;0,OFFSET(A181,-5,0)+0.001,ERROR.TYPE(0)),IFERROR(IF(OFFSET(A181,-6,0)&gt;0,OFFSET(A181,-6,0)+0.001,ERROR.TYPE(0)),IFERROR(IF(OFFSET(A181,-7,0)&gt;0,OFFSET(A181,-7,0)+0.001,ERROR.TYPE(0)),IFERROR(IF(OFFSET(A181,-8,0)&gt;0,OFFSET(A181,-8,0)+0.001,ERROR.TYPE(0)),IFERROR(IF(OFFSET(A181,-9,0)&gt;0,OFFSET(A181,-9,0)+0.001,ERROR.TYPE(0)),IFERROR(IF(OFFSET(A181,-10,0)&gt;0,OFFSET(A181,-10,0)+0.001,ERROR.TYPE(0)),ERROR.TYPE(0)))))))))))</f>
        <v>1.1249999999999862</v>
      </c>
      <c r="B181" s="4" t="s">
        <v>280</v>
      </c>
      <c r="C181" s="17">
        <v>10</v>
      </c>
      <c r="D181" s="24" t="s">
        <v>15</v>
      </c>
      <c r="E181" s="19"/>
      <c r="F181" s="13">
        <f t="shared" ref="F181:F184" si="74">IFERROR($C181*E181,E181)</f>
        <v>0</v>
      </c>
    </row>
    <row r="182" spans="1:6" x14ac:dyDescent="0.35">
      <c r="A182" s="7">
        <f t="shared" ca="1" si="73"/>
        <v>1.1259999999999861</v>
      </c>
      <c r="B182" s="4" t="s">
        <v>281</v>
      </c>
      <c r="C182" s="17">
        <v>10</v>
      </c>
      <c r="D182" s="24" t="s">
        <v>15</v>
      </c>
      <c r="E182" s="19"/>
      <c r="F182" s="13">
        <f t="shared" si="74"/>
        <v>0</v>
      </c>
    </row>
    <row r="183" spans="1:6" x14ac:dyDescent="0.35">
      <c r="A183" s="7">
        <f t="shared" ca="1" si="73"/>
        <v>1.126999999999986</v>
      </c>
      <c r="B183" s="4" t="s">
        <v>282</v>
      </c>
      <c r="C183" s="17">
        <v>10</v>
      </c>
      <c r="D183" s="24" t="s">
        <v>15</v>
      </c>
      <c r="E183" s="19"/>
      <c r="F183" s="13">
        <f t="shared" si="74"/>
        <v>0</v>
      </c>
    </row>
    <row r="184" spans="1:6" x14ac:dyDescent="0.35">
      <c r="A184" s="7">
        <f t="shared" ca="1" si="73"/>
        <v>1.1279999999999859</v>
      </c>
      <c r="B184" s="4" t="s">
        <v>283</v>
      </c>
      <c r="C184" s="17">
        <v>10</v>
      </c>
      <c r="D184" s="24" t="s">
        <v>15</v>
      </c>
      <c r="E184" s="19"/>
      <c r="F184" s="13">
        <f t="shared" si="74"/>
        <v>0</v>
      </c>
    </row>
    <row r="185" spans="1:6" s="81" customFormat="1" x14ac:dyDescent="0.35">
      <c r="A185" s="128"/>
      <c r="B185" s="89" t="s">
        <v>195</v>
      </c>
      <c r="C185" s="90"/>
      <c r="D185" s="91"/>
      <c r="E185" s="92"/>
      <c r="F185" s="87"/>
    </row>
    <row r="186" spans="1:6" x14ac:dyDescent="0.35">
      <c r="A186" s="7">
        <f t="shared" ref="A186:A187" ca="1" si="75">IFERROR(IF(OFFSET(A186,-1,0)&gt;0,OFFSET(A186,-1,0)+0.001,ERROR.TYPE(0)),IFERROR(IF(OFFSET(A186,-2,0)&gt;0,OFFSET(A186,-2,0)+0.001,ERROR.TYPE(0)),IFERROR(IF(OFFSET(A186,-3,0)&gt;0,OFFSET(A186,-3,0)+0.001,ERROR.TYPE(0)),IFERROR(IF(OFFSET(A186,-4,0)&gt;0,OFFSET(A186,-4,0)+0.001,ERROR.TYPE(0)),IFERROR(IF(OFFSET(A186,-5,0)&gt;0,OFFSET(A186,-5,0)+0.001,ERROR.TYPE(0)),IFERROR(IF(OFFSET(A186,-6,0)&gt;0,OFFSET(A186,-6,0)+0.001,ERROR.TYPE(0)),IFERROR(IF(OFFSET(A186,-7,0)&gt;0,OFFSET(A186,-7,0)+0.001,ERROR.TYPE(0)),IFERROR(IF(OFFSET(A186,-8,0)&gt;0,OFFSET(A186,-8,0)+0.001,ERROR.TYPE(0)),IFERROR(IF(OFFSET(A186,-9,0)&gt;0,OFFSET(A186,-9,0)+0.001,ERROR.TYPE(0)),IFERROR(IF(OFFSET(A186,-10,0)&gt;0,OFFSET(A186,-10,0)+0.001,ERROR.TYPE(0)),ERROR.TYPE(0)))))))))))</f>
        <v>1.1289999999999858</v>
      </c>
      <c r="B186" s="4" t="s">
        <v>206</v>
      </c>
      <c r="C186" s="17">
        <v>3</v>
      </c>
      <c r="D186" s="24" t="s">
        <v>10</v>
      </c>
      <c r="E186" s="19"/>
      <c r="F186" s="13">
        <f t="shared" ref="F186:F187" si="76">IFERROR($C186*E186,E186)</f>
        <v>0</v>
      </c>
    </row>
    <row r="187" spans="1:6" x14ac:dyDescent="0.35">
      <c r="A187" s="7">
        <f t="shared" ca="1" si="75"/>
        <v>1.1299999999999857</v>
      </c>
      <c r="B187" s="4" t="s">
        <v>331</v>
      </c>
      <c r="C187" s="17">
        <v>1</v>
      </c>
      <c r="D187" s="24" t="s">
        <v>10</v>
      </c>
      <c r="E187" s="19"/>
      <c r="F187" s="13">
        <f t="shared" si="76"/>
        <v>0</v>
      </c>
    </row>
    <row r="188" spans="1:6" s="81" customFormat="1" x14ac:dyDescent="0.35">
      <c r="A188" s="128"/>
      <c r="B188" s="108" t="s">
        <v>297</v>
      </c>
      <c r="C188" s="90"/>
      <c r="D188" s="91"/>
      <c r="E188" s="92"/>
      <c r="F188" s="87"/>
    </row>
    <row r="189" spans="1:6" x14ac:dyDescent="0.35">
      <c r="A189" s="7">
        <f t="shared" ca="1" si="73"/>
        <v>1.1309999999999856</v>
      </c>
      <c r="B189" s="4" t="s">
        <v>280</v>
      </c>
      <c r="C189" s="17">
        <v>10</v>
      </c>
      <c r="D189" s="24" t="s">
        <v>15</v>
      </c>
      <c r="E189" s="19"/>
      <c r="F189" s="13">
        <f t="shared" ref="F189:F192" si="77">IFERROR($C189*E189,E189)</f>
        <v>0</v>
      </c>
    </row>
    <row r="190" spans="1:6" x14ac:dyDescent="0.35">
      <c r="A190" s="7">
        <f t="shared" ca="1" si="73"/>
        <v>1.1319999999999855</v>
      </c>
      <c r="B190" s="4" t="s">
        <v>281</v>
      </c>
      <c r="C190" s="17">
        <v>10</v>
      </c>
      <c r="D190" s="24" t="s">
        <v>15</v>
      </c>
      <c r="E190" s="19"/>
      <c r="F190" s="13">
        <f t="shared" si="77"/>
        <v>0</v>
      </c>
    </row>
    <row r="191" spans="1:6" x14ac:dyDescent="0.35">
      <c r="A191" s="7">
        <f t="shared" ca="1" si="73"/>
        <v>1.1329999999999854</v>
      </c>
      <c r="B191" s="4" t="s">
        <v>282</v>
      </c>
      <c r="C191" s="17">
        <v>10</v>
      </c>
      <c r="D191" s="24" t="s">
        <v>15</v>
      </c>
      <c r="E191" s="19"/>
      <c r="F191" s="13">
        <f t="shared" si="77"/>
        <v>0</v>
      </c>
    </row>
    <row r="192" spans="1:6" x14ac:dyDescent="0.35">
      <c r="A192" s="7">
        <f t="shared" ca="1" si="73"/>
        <v>1.1339999999999852</v>
      </c>
      <c r="B192" s="4" t="s">
        <v>283</v>
      </c>
      <c r="C192" s="17">
        <v>10</v>
      </c>
      <c r="D192" s="24" t="s">
        <v>15</v>
      </c>
      <c r="E192" s="19"/>
      <c r="F192" s="13">
        <f t="shared" si="77"/>
        <v>0</v>
      </c>
    </row>
    <row r="193" spans="1:6" s="81" customFormat="1" x14ac:dyDescent="0.35">
      <c r="A193" s="128"/>
      <c r="B193" s="89" t="s">
        <v>195</v>
      </c>
      <c r="C193" s="90"/>
      <c r="D193" s="91"/>
      <c r="E193" s="92"/>
      <c r="F193" s="87"/>
    </row>
    <row r="194" spans="1:6" x14ac:dyDescent="0.35">
      <c r="A194" s="7">
        <f t="shared" ref="A194:A195" ca="1" si="78">IFERROR(IF(OFFSET(A194,-1,0)&gt;0,OFFSET(A194,-1,0)+0.001,ERROR.TYPE(0)),IFERROR(IF(OFFSET(A194,-2,0)&gt;0,OFFSET(A194,-2,0)+0.001,ERROR.TYPE(0)),IFERROR(IF(OFFSET(A194,-3,0)&gt;0,OFFSET(A194,-3,0)+0.001,ERROR.TYPE(0)),IFERROR(IF(OFFSET(A194,-4,0)&gt;0,OFFSET(A194,-4,0)+0.001,ERROR.TYPE(0)),IFERROR(IF(OFFSET(A194,-5,0)&gt;0,OFFSET(A194,-5,0)+0.001,ERROR.TYPE(0)),IFERROR(IF(OFFSET(A194,-6,0)&gt;0,OFFSET(A194,-6,0)+0.001,ERROR.TYPE(0)),IFERROR(IF(OFFSET(A194,-7,0)&gt;0,OFFSET(A194,-7,0)+0.001,ERROR.TYPE(0)),IFERROR(IF(OFFSET(A194,-8,0)&gt;0,OFFSET(A194,-8,0)+0.001,ERROR.TYPE(0)),IFERROR(IF(OFFSET(A194,-9,0)&gt;0,OFFSET(A194,-9,0)+0.001,ERROR.TYPE(0)),IFERROR(IF(OFFSET(A194,-10,0)&gt;0,OFFSET(A194,-10,0)+0.001,ERROR.TYPE(0)),ERROR.TYPE(0)))))))))))</f>
        <v>1.1349999999999851</v>
      </c>
      <c r="B194" s="4" t="s">
        <v>206</v>
      </c>
      <c r="C194" s="17">
        <v>3</v>
      </c>
      <c r="D194" s="24" t="s">
        <v>10</v>
      </c>
      <c r="E194" s="19"/>
      <c r="F194" s="13">
        <f t="shared" ref="F194:F195" si="79">IFERROR($C194*E194,E194)</f>
        <v>0</v>
      </c>
    </row>
    <row r="195" spans="1:6" x14ac:dyDescent="0.35">
      <c r="A195" s="7">
        <f t="shared" ca="1" si="78"/>
        <v>1.135999999999985</v>
      </c>
      <c r="B195" s="4" t="s">
        <v>332</v>
      </c>
      <c r="C195" s="17">
        <v>1</v>
      </c>
      <c r="D195" s="24" t="s">
        <v>10</v>
      </c>
      <c r="E195" s="19"/>
      <c r="F195" s="13">
        <f t="shared" si="79"/>
        <v>0</v>
      </c>
    </row>
    <row r="196" spans="1:6" s="81" customFormat="1" x14ac:dyDescent="0.35">
      <c r="A196" s="128"/>
      <c r="B196" s="108" t="s">
        <v>298</v>
      </c>
      <c r="C196" s="90"/>
      <c r="D196" s="91"/>
      <c r="E196" s="92"/>
      <c r="F196" s="87"/>
    </row>
    <row r="197" spans="1:6" x14ac:dyDescent="0.35">
      <c r="A197" s="7">
        <f t="shared" ref="A197:A200" ca="1" si="80">IFERROR(IF(OFFSET(A197,-1,0)&gt;0,OFFSET(A197,-1,0)+0.001,ERROR.TYPE(0)),IFERROR(IF(OFFSET(A197,-2,0)&gt;0,OFFSET(A197,-2,0)+0.001,ERROR.TYPE(0)),IFERROR(IF(OFFSET(A197,-3,0)&gt;0,OFFSET(A197,-3,0)+0.001,ERROR.TYPE(0)),IFERROR(IF(OFFSET(A197,-4,0)&gt;0,OFFSET(A197,-4,0)+0.001,ERROR.TYPE(0)),IFERROR(IF(OFFSET(A197,-5,0)&gt;0,OFFSET(A197,-5,0)+0.001,ERROR.TYPE(0)),IFERROR(IF(OFFSET(A197,-6,0)&gt;0,OFFSET(A197,-6,0)+0.001,ERROR.TYPE(0)),IFERROR(IF(OFFSET(A197,-7,0)&gt;0,OFFSET(A197,-7,0)+0.001,ERROR.TYPE(0)),IFERROR(IF(OFFSET(A197,-8,0)&gt;0,OFFSET(A197,-8,0)+0.001,ERROR.TYPE(0)),IFERROR(IF(OFFSET(A197,-9,0)&gt;0,OFFSET(A197,-9,0)+0.001,ERROR.TYPE(0)),IFERROR(IF(OFFSET(A197,-10,0)&gt;0,OFFSET(A197,-10,0)+0.001,ERROR.TYPE(0)),ERROR.TYPE(0)))))))))))</f>
        <v>1.1369999999999849</v>
      </c>
      <c r="B197" s="4" t="s">
        <v>280</v>
      </c>
      <c r="C197" s="17">
        <v>15</v>
      </c>
      <c r="D197" s="24" t="s">
        <v>15</v>
      </c>
      <c r="E197" s="19"/>
      <c r="F197" s="13">
        <f t="shared" ref="F197:F200" si="81">IFERROR($C197*E197,E197)</f>
        <v>0</v>
      </c>
    </row>
    <row r="198" spans="1:6" x14ac:dyDescent="0.35">
      <c r="A198" s="7">
        <f t="shared" ca="1" si="80"/>
        <v>1.1379999999999848</v>
      </c>
      <c r="B198" s="4" t="s">
        <v>281</v>
      </c>
      <c r="C198" s="17">
        <v>15</v>
      </c>
      <c r="D198" s="24" t="s">
        <v>15</v>
      </c>
      <c r="E198" s="19"/>
      <c r="F198" s="13">
        <f t="shared" si="81"/>
        <v>0</v>
      </c>
    </row>
    <row r="199" spans="1:6" x14ac:dyDescent="0.35">
      <c r="A199" s="7">
        <f t="shared" ca="1" si="80"/>
        <v>1.1389999999999847</v>
      </c>
      <c r="B199" s="4" t="s">
        <v>282</v>
      </c>
      <c r="C199" s="17">
        <v>15</v>
      </c>
      <c r="D199" s="24" t="s">
        <v>15</v>
      </c>
      <c r="E199" s="19"/>
      <c r="F199" s="13">
        <f t="shared" si="81"/>
        <v>0</v>
      </c>
    </row>
    <row r="200" spans="1:6" x14ac:dyDescent="0.35">
      <c r="A200" s="7">
        <f t="shared" ca="1" si="80"/>
        <v>1.1399999999999846</v>
      </c>
      <c r="B200" s="4" t="s">
        <v>283</v>
      </c>
      <c r="C200" s="17">
        <v>15</v>
      </c>
      <c r="D200" s="24" t="s">
        <v>15</v>
      </c>
      <c r="E200" s="19"/>
      <c r="F200" s="13">
        <f t="shared" si="81"/>
        <v>0</v>
      </c>
    </row>
    <row r="201" spans="1:6" s="81" customFormat="1" x14ac:dyDescent="0.35">
      <c r="A201" s="128"/>
      <c r="B201" s="89" t="s">
        <v>195</v>
      </c>
      <c r="C201" s="90"/>
      <c r="D201" s="91"/>
      <c r="E201" s="92"/>
      <c r="F201" s="87"/>
    </row>
    <row r="202" spans="1:6" x14ac:dyDescent="0.35">
      <c r="A202" s="7">
        <f t="shared" ref="A202:A203" ca="1" si="82">IFERROR(IF(OFFSET(A202,-1,0)&gt;0,OFFSET(A202,-1,0)+0.001,ERROR.TYPE(0)),IFERROR(IF(OFFSET(A202,-2,0)&gt;0,OFFSET(A202,-2,0)+0.001,ERROR.TYPE(0)),IFERROR(IF(OFFSET(A202,-3,0)&gt;0,OFFSET(A202,-3,0)+0.001,ERROR.TYPE(0)),IFERROR(IF(OFFSET(A202,-4,0)&gt;0,OFFSET(A202,-4,0)+0.001,ERROR.TYPE(0)),IFERROR(IF(OFFSET(A202,-5,0)&gt;0,OFFSET(A202,-5,0)+0.001,ERROR.TYPE(0)),IFERROR(IF(OFFSET(A202,-6,0)&gt;0,OFFSET(A202,-6,0)+0.001,ERROR.TYPE(0)),IFERROR(IF(OFFSET(A202,-7,0)&gt;0,OFFSET(A202,-7,0)+0.001,ERROR.TYPE(0)),IFERROR(IF(OFFSET(A202,-8,0)&gt;0,OFFSET(A202,-8,0)+0.001,ERROR.TYPE(0)),IFERROR(IF(OFFSET(A202,-9,0)&gt;0,OFFSET(A202,-9,0)+0.001,ERROR.TYPE(0)),IFERROR(IF(OFFSET(A202,-10,0)&gt;0,OFFSET(A202,-10,0)+0.001,ERROR.TYPE(0)),ERROR.TYPE(0)))))))))))</f>
        <v>1.1409999999999845</v>
      </c>
      <c r="B202" s="4" t="s">
        <v>206</v>
      </c>
      <c r="C202" s="17">
        <v>3</v>
      </c>
      <c r="D202" s="24" t="s">
        <v>10</v>
      </c>
      <c r="E202" s="19"/>
      <c r="F202" s="13">
        <f t="shared" ref="F202:F203" si="83">IFERROR($C202*E202,E202)</f>
        <v>0</v>
      </c>
    </row>
    <row r="203" spans="1:6" x14ac:dyDescent="0.35">
      <c r="A203" s="7">
        <f t="shared" ca="1" si="82"/>
        <v>1.1419999999999844</v>
      </c>
      <c r="B203" s="4" t="s">
        <v>331</v>
      </c>
      <c r="C203" s="17">
        <v>1</v>
      </c>
      <c r="D203" s="24" t="s">
        <v>10</v>
      </c>
      <c r="E203" s="19"/>
      <c r="F203" s="13">
        <f t="shared" si="83"/>
        <v>0</v>
      </c>
    </row>
    <row r="204" spans="1:6" s="81" customFormat="1" x14ac:dyDescent="0.35">
      <c r="A204" s="88"/>
      <c r="B204" s="89" t="s">
        <v>209</v>
      </c>
      <c r="C204" s="90"/>
      <c r="D204" s="91"/>
      <c r="E204" s="92"/>
      <c r="F204" s="87"/>
    </row>
    <row r="205" spans="1:6" ht="30" customHeight="1" x14ac:dyDescent="0.35">
      <c r="A205" s="7">
        <f t="shared" ref="A205:A231" ca="1" si="84">IFERROR(IF(OFFSET(A205,-1,0)&gt;0,OFFSET(A205,-1,0)+0.001,ERROR.TYPE(0)),IFERROR(IF(OFFSET(A205,-2,0)&gt;0,OFFSET(A205,-2,0)+0.001,ERROR.TYPE(0)),IFERROR(IF(OFFSET(A205,-3,0)&gt;0,OFFSET(A205,-3,0)+0.001,ERROR.TYPE(0)),IFERROR(IF(OFFSET(A205,-4,0)&gt;0,OFFSET(A205,-4,0)+0.001,ERROR.TYPE(0)),IFERROR(IF(OFFSET(A205,-5,0)&gt;0,OFFSET(A205,-5,0)+0.001,ERROR.TYPE(0)),IFERROR(IF(OFFSET(A205,-6,0)&gt;0,OFFSET(A205,-6,0)+0.001,ERROR.TYPE(0)),IFERROR(IF(OFFSET(A205,-7,0)&gt;0,OFFSET(A205,-7,0)+0.001,ERROR.TYPE(0)),IFERROR(IF(OFFSET(A205,-8,0)&gt;0,OFFSET(A205,-8,0)+0.001,ERROR.TYPE(0)),IFERROR(IF(OFFSET(A205,-9,0)&gt;0,OFFSET(A205,-9,0)+0.001,ERROR.TYPE(0)),IFERROR(IF(OFFSET(A205,-10,0)&gt;0,OFFSET(A205,-10,0)+0.001,ERROR.TYPE(0)),ERROR.TYPE(0)))))))))))</f>
        <v>1.1429999999999843</v>
      </c>
      <c r="B205" s="4" t="s">
        <v>210</v>
      </c>
      <c r="C205" s="17">
        <v>1</v>
      </c>
      <c r="D205" s="24" t="s">
        <v>10</v>
      </c>
      <c r="E205" s="19"/>
      <c r="F205" s="13">
        <f t="shared" ref="F205:F214" si="85">IFERROR($C205*E205,E205)</f>
        <v>0</v>
      </c>
    </row>
    <row r="206" spans="1:6" ht="30" customHeight="1" x14ac:dyDescent="0.35">
      <c r="A206" s="7">
        <f t="shared" ca="1" si="84"/>
        <v>1.1439999999999841</v>
      </c>
      <c r="B206" s="4" t="s">
        <v>211</v>
      </c>
      <c r="C206" s="17">
        <v>1</v>
      </c>
      <c r="D206" s="24" t="s">
        <v>10</v>
      </c>
      <c r="E206" s="19"/>
      <c r="F206" s="13">
        <f t="shared" si="85"/>
        <v>0</v>
      </c>
    </row>
    <row r="207" spans="1:6" ht="30" customHeight="1" x14ac:dyDescent="0.35">
      <c r="A207" s="7">
        <f t="shared" ca="1" si="84"/>
        <v>1.144999999999984</v>
      </c>
      <c r="B207" s="4" t="s">
        <v>212</v>
      </c>
      <c r="C207" s="17">
        <v>1</v>
      </c>
      <c r="D207" s="24" t="s">
        <v>10</v>
      </c>
      <c r="E207" s="19"/>
      <c r="F207" s="13">
        <f t="shared" si="85"/>
        <v>0</v>
      </c>
    </row>
    <row r="208" spans="1:6" ht="30" customHeight="1" x14ac:dyDescent="0.35">
      <c r="A208" s="7">
        <f t="shared" ca="1" si="84"/>
        <v>1.1459999999999839</v>
      </c>
      <c r="B208" s="4" t="s">
        <v>213</v>
      </c>
      <c r="C208" s="17">
        <v>1</v>
      </c>
      <c r="D208" s="24" t="s">
        <v>10</v>
      </c>
      <c r="E208" s="19"/>
      <c r="F208" s="13">
        <f t="shared" si="85"/>
        <v>0</v>
      </c>
    </row>
    <row r="209" spans="1:6" ht="30" customHeight="1" x14ac:dyDescent="0.35">
      <c r="A209" s="7">
        <f t="shared" ca="1" si="84"/>
        <v>1.1469999999999838</v>
      </c>
      <c r="B209" s="4" t="s">
        <v>214</v>
      </c>
      <c r="C209" s="17">
        <v>1</v>
      </c>
      <c r="D209" s="24" t="s">
        <v>10</v>
      </c>
      <c r="E209" s="19"/>
      <c r="F209" s="13">
        <f t="shared" si="85"/>
        <v>0</v>
      </c>
    </row>
    <row r="210" spans="1:6" ht="30" customHeight="1" x14ac:dyDescent="0.35">
      <c r="A210" s="7">
        <f t="shared" ca="1" si="84"/>
        <v>1.1479999999999837</v>
      </c>
      <c r="B210" s="4" t="s">
        <v>215</v>
      </c>
      <c r="C210" s="17">
        <v>1</v>
      </c>
      <c r="D210" s="24" t="s">
        <v>10</v>
      </c>
      <c r="E210" s="19"/>
      <c r="F210" s="13">
        <f t="shared" si="85"/>
        <v>0</v>
      </c>
    </row>
    <row r="211" spans="1:6" ht="30" customHeight="1" x14ac:dyDescent="0.35">
      <c r="A211" s="7">
        <f t="shared" ca="1" si="84"/>
        <v>1.1489999999999836</v>
      </c>
      <c r="B211" s="4" t="s">
        <v>216</v>
      </c>
      <c r="C211" s="17">
        <v>1</v>
      </c>
      <c r="D211" s="24" t="s">
        <v>10</v>
      </c>
      <c r="E211" s="19"/>
      <c r="F211" s="13">
        <f t="shared" si="85"/>
        <v>0</v>
      </c>
    </row>
    <row r="212" spans="1:6" ht="30" customHeight="1" x14ac:dyDescent="0.35">
      <c r="A212" s="7">
        <f t="shared" ca="1" si="84"/>
        <v>1.1499999999999835</v>
      </c>
      <c r="B212" s="4" t="s">
        <v>217</v>
      </c>
      <c r="C212" s="17">
        <v>1</v>
      </c>
      <c r="D212" s="24" t="s">
        <v>10</v>
      </c>
      <c r="E212" s="19"/>
      <c r="F212" s="13">
        <f t="shared" si="85"/>
        <v>0</v>
      </c>
    </row>
    <row r="213" spans="1:6" ht="30" customHeight="1" x14ac:dyDescent="0.35">
      <c r="A213" s="7">
        <f t="shared" ca="1" si="84"/>
        <v>1.1509999999999834</v>
      </c>
      <c r="B213" s="4" t="s">
        <v>218</v>
      </c>
      <c r="C213" s="17">
        <v>1</v>
      </c>
      <c r="D213" s="24" t="s">
        <v>10</v>
      </c>
      <c r="E213" s="19"/>
      <c r="F213" s="13">
        <f t="shared" si="85"/>
        <v>0</v>
      </c>
    </row>
    <row r="214" spans="1:6" ht="30" customHeight="1" x14ac:dyDescent="0.35">
      <c r="A214" s="7">
        <f t="shared" ca="1" si="84"/>
        <v>1.1519999999999833</v>
      </c>
      <c r="B214" s="4" t="s">
        <v>260</v>
      </c>
      <c r="C214" s="17">
        <v>1</v>
      </c>
      <c r="D214" s="24" t="s">
        <v>10</v>
      </c>
      <c r="E214" s="19"/>
      <c r="F214" s="13">
        <f t="shared" si="85"/>
        <v>0</v>
      </c>
    </row>
    <row r="215" spans="1:6" s="81" customFormat="1" ht="30" customHeight="1" x14ac:dyDescent="0.35">
      <c r="A215" s="128"/>
      <c r="B215" s="89" t="s">
        <v>301</v>
      </c>
      <c r="C215" s="90"/>
      <c r="D215" s="91"/>
      <c r="E215" s="92"/>
      <c r="F215" s="87"/>
    </row>
    <row r="216" spans="1:6" x14ac:dyDescent="0.35">
      <c r="A216" s="7">
        <f t="shared" ca="1" si="84"/>
        <v>1.1529999999999831</v>
      </c>
      <c r="B216" s="4" t="s">
        <v>302</v>
      </c>
      <c r="C216" s="17">
        <v>1</v>
      </c>
      <c r="D216" s="24" t="s">
        <v>10</v>
      </c>
      <c r="E216" s="19"/>
      <c r="F216" s="13">
        <f t="shared" ref="F216:F231" si="86">IFERROR($C216*E216,E216)</f>
        <v>0</v>
      </c>
    </row>
    <row r="217" spans="1:6" x14ac:dyDescent="0.35">
      <c r="A217" s="7">
        <f t="shared" ca="1" si="84"/>
        <v>1.153999999999983</v>
      </c>
      <c r="B217" s="4" t="s">
        <v>303</v>
      </c>
      <c r="C217" s="17">
        <v>1</v>
      </c>
      <c r="D217" s="24" t="s">
        <v>10</v>
      </c>
      <c r="E217" s="19"/>
      <c r="F217" s="13">
        <f t="shared" si="86"/>
        <v>0</v>
      </c>
    </row>
    <row r="218" spans="1:6" x14ac:dyDescent="0.35">
      <c r="A218" s="7">
        <f t="shared" ca="1" si="84"/>
        <v>1.1549999999999829</v>
      </c>
      <c r="B218" s="4" t="s">
        <v>304</v>
      </c>
      <c r="C218" s="17">
        <v>1</v>
      </c>
      <c r="D218" s="24" t="s">
        <v>10</v>
      </c>
      <c r="E218" s="19"/>
      <c r="F218" s="13">
        <f t="shared" si="86"/>
        <v>0</v>
      </c>
    </row>
    <row r="219" spans="1:6" x14ac:dyDescent="0.35">
      <c r="A219" s="7">
        <f t="shared" ca="1" si="84"/>
        <v>1.1559999999999828</v>
      </c>
      <c r="B219" s="4" t="s">
        <v>305</v>
      </c>
      <c r="C219" s="17">
        <v>1</v>
      </c>
      <c r="D219" s="24" t="s">
        <v>10</v>
      </c>
      <c r="E219" s="19"/>
      <c r="F219" s="13">
        <f t="shared" si="86"/>
        <v>0</v>
      </c>
    </row>
    <row r="220" spans="1:6" x14ac:dyDescent="0.35">
      <c r="A220" s="7">
        <f t="shared" ca="1" si="84"/>
        <v>1.1569999999999827</v>
      </c>
      <c r="B220" s="4" t="s">
        <v>306</v>
      </c>
      <c r="C220" s="17">
        <v>1</v>
      </c>
      <c r="D220" s="24" t="s">
        <v>10</v>
      </c>
      <c r="E220" s="19"/>
      <c r="F220" s="13">
        <f t="shared" si="86"/>
        <v>0</v>
      </c>
    </row>
    <row r="221" spans="1:6" x14ac:dyDescent="0.35">
      <c r="A221" s="7">
        <f t="shared" ca="1" si="84"/>
        <v>1.1579999999999826</v>
      </c>
      <c r="B221" s="4" t="s">
        <v>307</v>
      </c>
      <c r="C221" s="17">
        <v>1</v>
      </c>
      <c r="D221" s="24" t="s">
        <v>10</v>
      </c>
      <c r="E221" s="19"/>
      <c r="F221" s="13">
        <f t="shared" si="86"/>
        <v>0</v>
      </c>
    </row>
    <row r="222" spans="1:6" x14ac:dyDescent="0.35">
      <c r="A222" s="7">
        <f t="shared" ca="1" si="84"/>
        <v>1.1589999999999825</v>
      </c>
      <c r="B222" s="4" t="s">
        <v>308</v>
      </c>
      <c r="C222" s="17">
        <v>1</v>
      </c>
      <c r="D222" s="24" t="s">
        <v>10</v>
      </c>
      <c r="E222" s="19"/>
      <c r="F222" s="13">
        <f t="shared" si="86"/>
        <v>0</v>
      </c>
    </row>
    <row r="223" spans="1:6" x14ac:dyDescent="0.35">
      <c r="A223" s="7">
        <f t="shared" ca="1" si="84"/>
        <v>1.1599999999999824</v>
      </c>
      <c r="B223" s="4" t="s">
        <v>309</v>
      </c>
      <c r="C223" s="17">
        <v>1</v>
      </c>
      <c r="D223" s="24" t="s">
        <v>10</v>
      </c>
      <c r="E223" s="19"/>
      <c r="F223" s="13">
        <f t="shared" si="86"/>
        <v>0</v>
      </c>
    </row>
    <row r="224" spans="1:6" x14ac:dyDescent="0.35">
      <c r="A224" s="7">
        <f t="shared" ca="1" si="84"/>
        <v>1.1609999999999823</v>
      </c>
      <c r="B224" s="4" t="s">
        <v>310</v>
      </c>
      <c r="C224" s="17">
        <v>1</v>
      </c>
      <c r="D224" s="24" t="s">
        <v>10</v>
      </c>
      <c r="E224" s="19"/>
      <c r="F224" s="13">
        <f t="shared" si="86"/>
        <v>0</v>
      </c>
    </row>
    <row r="225" spans="1:6" x14ac:dyDescent="0.35">
      <c r="A225" s="7">
        <f t="shared" ca="1" si="84"/>
        <v>1.1619999999999822</v>
      </c>
      <c r="B225" s="4" t="s">
        <v>311</v>
      </c>
      <c r="C225" s="17">
        <v>1</v>
      </c>
      <c r="D225" s="24" t="s">
        <v>10</v>
      </c>
      <c r="E225" s="19"/>
      <c r="F225" s="13">
        <f t="shared" si="86"/>
        <v>0</v>
      </c>
    </row>
    <row r="226" spans="1:6" x14ac:dyDescent="0.35">
      <c r="A226" s="7">
        <f t="shared" ca="1" si="84"/>
        <v>1.162999999999982</v>
      </c>
      <c r="B226" s="4" t="s">
        <v>312</v>
      </c>
      <c r="C226" s="17">
        <v>1</v>
      </c>
      <c r="D226" s="24" t="s">
        <v>10</v>
      </c>
      <c r="E226" s="19"/>
      <c r="F226" s="13">
        <f t="shared" si="86"/>
        <v>0</v>
      </c>
    </row>
    <row r="227" spans="1:6" x14ac:dyDescent="0.35">
      <c r="A227" s="7">
        <f t="shared" ca="1" si="84"/>
        <v>1.1639999999999819</v>
      </c>
      <c r="B227" s="4" t="s">
        <v>313</v>
      </c>
      <c r="C227" s="17">
        <v>1</v>
      </c>
      <c r="D227" s="24" t="s">
        <v>10</v>
      </c>
      <c r="E227" s="19"/>
      <c r="F227" s="13">
        <f t="shared" si="86"/>
        <v>0</v>
      </c>
    </row>
    <row r="228" spans="1:6" x14ac:dyDescent="0.35">
      <c r="A228" s="7">
        <f t="shared" ca="1" si="84"/>
        <v>1.1649999999999818</v>
      </c>
      <c r="B228" s="4" t="s">
        <v>314</v>
      </c>
      <c r="C228" s="17">
        <v>1</v>
      </c>
      <c r="D228" s="24" t="s">
        <v>10</v>
      </c>
      <c r="E228" s="19"/>
      <c r="F228" s="13">
        <f t="shared" si="86"/>
        <v>0</v>
      </c>
    </row>
    <row r="229" spans="1:6" x14ac:dyDescent="0.35">
      <c r="A229" s="7">
        <f t="shared" ca="1" si="84"/>
        <v>1.1659999999999817</v>
      </c>
      <c r="B229" s="4" t="s">
        <v>315</v>
      </c>
      <c r="C229" s="17">
        <v>1</v>
      </c>
      <c r="D229" s="24" t="s">
        <v>10</v>
      </c>
      <c r="E229" s="19"/>
      <c r="F229" s="13">
        <f t="shared" si="86"/>
        <v>0</v>
      </c>
    </row>
    <row r="230" spans="1:6" x14ac:dyDescent="0.35">
      <c r="A230" s="7">
        <f t="shared" ca="1" si="84"/>
        <v>1.1669999999999816</v>
      </c>
      <c r="B230" s="4" t="s">
        <v>316</v>
      </c>
      <c r="C230" s="17">
        <v>1</v>
      </c>
      <c r="D230" s="24" t="s">
        <v>10</v>
      </c>
      <c r="E230" s="19"/>
      <c r="F230" s="13">
        <f t="shared" si="86"/>
        <v>0</v>
      </c>
    </row>
    <row r="231" spans="1:6" x14ac:dyDescent="0.35">
      <c r="A231" s="7">
        <f t="shared" ca="1" si="84"/>
        <v>1.1679999999999815</v>
      </c>
      <c r="B231" s="4" t="s">
        <v>317</v>
      </c>
      <c r="C231" s="17">
        <v>1</v>
      </c>
      <c r="D231" s="24" t="s">
        <v>10</v>
      </c>
      <c r="E231" s="19"/>
      <c r="F231" s="13">
        <f t="shared" si="86"/>
        <v>0</v>
      </c>
    </row>
    <row r="232" spans="1:6" s="81" customFormat="1" ht="65" x14ac:dyDescent="0.35">
      <c r="A232" s="88"/>
      <c r="B232" s="129" t="s">
        <v>219</v>
      </c>
      <c r="C232" s="90"/>
      <c r="D232" s="91"/>
      <c r="E232" s="92"/>
      <c r="F232" s="87"/>
    </row>
    <row r="233" spans="1:6" s="81" customFormat="1" x14ac:dyDescent="0.35">
      <c r="A233" s="88"/>
      <c r="B233" s="96" t="s">
        <v>233</v>
      </c>
      <c r="C233" s="90"/>
      <c r="D233" s="91"/>
      <c r="E233" s="92"/>
      <c r="F233" s="87"/>
    </row>
    <row r="234" spans="1:6" x14ac:dyDescent="0.35">
      <c r="A234" s="3">
        <f t="shared" ref="A234:A258" ca="1" si="87">IFERROR(IF(OFFSET(A234,-1,0,1,1)&gt;0,OFFSET(A234,-1,0,1,1)+0.001,ERROR.TYPE(0)),IFERROR(IF(OFFSET(A234,-2,0,1,1)&gt;0,OFFSET(A234,-2,0,1,1)+0.001,ERROR.TYPE(0)),IFERROR(IF(OFFSET(A234,-3,0,1,1)&gt;0,OFFSET(A234,-3,0,1,1)+0.001,ERROR.TYPE(0)),IFERROR(IF(OFFSET(A234,-4,0,1,1)&gt;0,OFFSET(A234,-4,0,1,1)+0.001,ERROR.TYPE(0)),IFERROR(IF(OFFSET(A234,-5,0,1,1)&gt;0,OFFSET(A234,-5,0,1,1)+0.001,ERROR.TYPE(0)),IFERROR(IF(OFFSET(A234,-6,0,1,1)&gt;0,OFFSET(A234,-6,0,1,1)+0.001,ERROR.TYPE(0)),IFERROR(IF(OFFSET(A234,-7,0,1,1)&gt;0,OFFSET(A234,-7,0,1,1)+0.001,ERROR.TYPE(0)),IFERROR(IF(OFFSET(A234,-8,0,1,1)&gt;0,OFFSET(A234,-8,0,1,1)+0.001,ERROR.TYPE(0)),IFERROR(IF(OFFSET(A234,-9,0,1,1)&gt;0,OFFSET(A234,-9,0,1,1)+0.001,ERROR.TYPE(0)),IFERROR(IF(OFFSET(A234,-10,0,1,1)&gt;0,OFFSET(A234,-10,0,1,1)+0.001,ERROR.TYPE(0)),ERROR.TYPE(0)))))))))))</f>
        <v>1.1689999999999814</v>
      </c>
      <c r="B234" s="44" t="s">
        <v>220</v>
      </c>
      <c r="C234" s="17">
        <v>105</v>
      </c>
      <c r="D234" s="24" t="s">
        <v>10</v>
      </c>
      <c r="E234" s="19"/>
      <c r="F234" s="13">
        <f t="shared" ref="F234:F253" si="88">IFERROR($C234*E234,E234)</f>
        <v>0</v>
      </c>
    </row>
    <row r="235" spans="1:6" x14ac:dyDescent="0.35">
      <c r="A235" s="3">
        <f t="shared" ca="1" si="87"/>
        <v>1.1699999999999813</v>
      </c>
      <c r="B235" s="44" t="s">
        <v>221</v>
      </c>
      <c r="C235" s="17">
        <v>1</v>
      </c>
      <c r="D235" s="24" t="s">
        <v>10</v>
      </c>
      <c r="E235" s="19"/>
      <c r="F235" s="13">
        <f t="shared" si="88"/>
        <v>0</v>
      </c>
    </row>
    <row r="236" spans="1:6" x14ac:dyDescent="0.35">
      <c r="A236" s="3">
        <f t="shared" ca="1" si="87"/>
        <v>1.1709999999999812</v>
      </c>
      <c r="B236" s="44" t="s">
        <v>222</v>
      </c>
      <c r="C236" s="17">
        <v>30</v>
      </c>
      <c r="D236" s="24" t="s">
        <v>10</v>
      </c>
      <c r="E236" s="19"/>
      <c r="F236" s="13">
        <f t="shared" si="88"/>
        <v>0</v>
      </c>
    </row>
    <row r="237" spans="1:6" x14ac:dyDescent="0.35">
      <c r="A237" s="3">
        <f t="shared" ca="1" si="87"/>
        <v>1.1719999999999811</v>
      </c>
      <c r="B237" s="44" t="s">
        <v>223</v>
      </c>
      <c r="C237" s="17">
        <v>14</v>
      </c>
      <c r="D237" s="24" t="s">
        <v>10</v>
      </c>
      <c r="E237" s="19"/>
      <c r="F237" s="13">
        <f t="shared" si="88"/>
        <v>0</v>
      </c>
    </row>
    <row r="238" spans="1:6" x14ac:dyDescent="0.35">
      <c r="A238" s="3">
        <f t="shared" ca="1" si="87"/>
        <v>1.1729999999999809</v>
      </c>
      <c r="B238" s="44" t="s">
        <v>234</v>
      </c>
      <c r="C238" s="17">
        <v>1</v>
      </c>
      <c r="D238" s="24" t="s">
        <v>10</v>
      </c>
      <c r="E238" s="19"/>
      <c r="F238" s="13">
        <f t="shared" si="88"/>
        <v>0</v>
      </c>
    </row>
    <row r="239" spans="1:6" x14ac:dyDescent="0.35">
      <c r="A239" s="3">
        <f t="shared" ca="1" si="87"/>
        <v>1.1739999999999808</v>
      </c>
      <c r="B239" s="4" t="s">
        <v>225</v>
      </c>
      <c r="C239" s="17">
        <v>4</v>
      </c>
      <c r="D239" s="24" t="s">
        <v>10</v>
      </c>
      <c r="E239" s="19"/>
      <c r="F239" s="13">
        <f t="shared" si="88"/>
        <v>0</v>
      </c>
    </row>
    <row r="240" spans="1:6" x14ac:dyDescent="0.35">
      <c r="A240" s="3">
        <f t="shared" ca="1" si="87"/>
        <v>1.1749999999999807</v>
      </c>
      <c r="B240" s="4" t="s">
        <v>235</v>
      </c>
      <c r="C240" s="17">
        <v>5</v>
      </c>
      <c r="D240" s="24" t="s">
        <v>10</v>
      </c>
      <c r="E240" s="19"/>
      <c r="F240" s="13">
        <f t="shared" si="88"/>
        <v>0</v>
      </c>
    </row>
    <row r="241" spans="1:6" x14ac:dyDescent="0.35">
      <c r="A241" s="3">
        <f t="shared" ca="1" si="87"/>
        <v>1.1759999999999806</v>
      </c>
      <c r="B241" s="4" t="s">
        <v>226</v>
      </c>
      <c r="C241" s="17">
        <v>2</v>
      </c>
      <c r="D241" s="24" t="s">
        <v>10</v>
      </c>
      <c r="E241" s="19"/>
      <c r="F241" s="13">
        <f t="shared" si="88"/>
        <v>0</v>
      </c>
    </row>
    <row r="242" spans="1:6" x14ac:dyDescent="0.35">
      <c r="A242" s="3">
        <f t="shared" ca="1" si="87"/>
        <v>1.1769999999999805</v>
      </c>
      <c r="B242" s="4" t="s">
        <v>236</v>
      </c>
      <c r="C242" s="17">
        <v>1</v>
      </c>
      <c r="D242" s="24" t="s">
        <v>10</v>
      </c>
      <c r="E242" s="19"/>
      <c r="F242" s="13">
        <f t="shared" si="88"/>
        <v>0</v>
      </c>
    </row>
    <row r="243" spans="1:6" x14ac:dyDescent="0.35">
      <c r="A243" s="3">
        <f t="shared" ca="1" si="87"/>
        <v>1.1779999999999804</v>
      </c>
      <c r="B243" s="4" t="s">
        <v>237</v>
      </c>
      <c r="C243" s="17">
        <v>1</v>
      </c>
      <c r="D243" s="24" t="s">
        <v>10</v>
      </c>
      <c r="E243" s="19"/>
      <c r="F243" s="13">
        <f t="shared" si="88"/>
        <v>0</v>
      </c>
    </row>
    <row r="244" spans="1:6" x14ac:dyDescent="0.35">
      <c r="A244" s="3">
        <f t="shared" ca="1" si="87"/>
        <v>1.1789999999999803</v>
      </c>
      <c r="B244" s="4" t="s">
        <v>238</v>
      </c>
      <c r="C244" s="17">
        <v>4</v>
      </c>
      <c r="D244" s="24" t="s">
        <v>10</v>
      </c>
      <c r="E244" s="19"/>
      <c r="F244" s="13">
        <f t="shared" si="88"/>
        <v>0</v>
      </c>
    </row>
    <row r="245" spans="1:6" x14ac:dyDescent="0.35">
      <c r="A245" s="3">
        <f t="shared" ca="1" si="87"/>
        <v>1.1799999999999802</v>
      </c>
      <c r="B245" s="4" t="s">
        <v>239</v>
      </c>
      <c r="C245" s="17">
        <v>3</v>
      </c>
      <c r="D245" s="24" t="s">
        <v>10</v>
      </c>
      <c r="E245" s="19"/>
      <c r="F245" s="13">
        <f t="shared" si="88"/>
        <v>0</v>
      </c>
    </row>
    <row r="246" spans="1:6" x14ac:dyDescent="0.35">
      <c r="A246" s="3">
        <f t="shared" ca="1" si="87"/>
        <v>1.1809999999999801</v>
      </c>
      <c r="B246" s="4" t="s">
        <v>240</v>
      </c>
      <c r="C246" s="17">
        <v>1</v>
      </c>
      <c r="D246" s="24" t="s">
        <v>10</v>
      </c>
      <c r="E246" s="19"/>
      <c r="F246" s="13">
        <f t="shared" si="88"/>
        <v>0</v>
      </c>
    </row>
    <row r="247" spans="1:6" x14ac:dyDescent="0.35">
      <c r="A247" s="3">
        <f t="shared" ca="1" si="87"/>
        <v>1.18199999999998</v>
      </c>
      <c r="B247" s="4" t="s">
        <v>241</v>
      </c>
      <c r="C247" s="17">
        <v>2</v>
      </c>
      <c r="D247" s="24" t="s">
        <v>10</v>
      </c>
      <c r="E247" s="19"/>
      <c r="F247" s="13">
        <f t="shared" si="88"/>
        <v>0</v>
      </c>
    </row>
    <row r="248" spans="1:6" x14ac:dyDescent="0.35">
      <c r="A248" s="3">
        <f t="shared" ca="1" si="87"/>
        <v>1.1829999999999798</v>
      </c>
      <c r="B248" s="4" t="s">
        <v>227</v>
      </c>
      <c r="C248" s="17">
        <v>6</v>
      </c>
      <c r="D248" s="24" t="s">
        <v>10</v>
      </c>
      <c r="E248" s="19"/>
      <c r="F248" s="13">
        <f t="shared" si="88"/>
        <v>0</v>
      </c>
    </row>
    <row r="249" spans="1:6" x14ac:dyDescent="0.35">
      <c r="A249" s="3">
        <f t="shared" ca="1" si="87"/>
        <v>1.1839999999999797</v>
      </c>
      <c r="B249" s="4" t="s">
        <v>228</v>
      </c>
      <c r="C249" s="17">
        <v>3</v>
      </c>
      <c r="D249" s="24" t="s">
        <v>10</v>
      </c>
      <c r="E249" s="19"/>
      <c r="F249" s="13">
        <f t="shared" si="88"/>
        <v>0</v>
      </c>
    </row>
    <row r="250" spans="1:6" x14ac:dyDescent="0.35">
      <c r="A250" s="3">
        <f t="shared" ca="1" si="87"/>
        <v>1.1849999999999796</v>
      </c>
      <c r="B250" s="4" t="s">
        <v>242</v>
      </c>
      <c r="C250" s="17">
        <v>1</v>
      </c>
      <c r="D250" s="24" t="s">
        <v>10</v>
      </c>
      <c r="E250" s="19"/>
      <c r="F250" s="13">
        <f t="shared" si="88"/>
        <v>0</v>
      </c>
    </row>
    <row r="251" spans="1:6" x14ac:dyDescent="0.35">
      <c r="A251" s="3">
        <f t="shared" ca="1" si="87"/>
        <v>1.1859999999999795</v>
      </c>
      <c r="B251" s="4" t="s">
        <v>243</v>
      </c>
      <c r="C251" s="17">
        <v>1</v>
      </c>
      <c r="D251" s="24" t="s">
        <v>10</v>
      </c>
      <c r="E251" s="19"/>
      <c r="F251" s="13">
        <f t="shared" si="88"/>
        <v>0</v>
      </c>
    </row>
    <row r="252" spans="1:6" x14ac:dyDescent="0.35">
      <c r="A252" s="3">
        <f t="shared" ca="1" si="87"/>
        <v>1.1869999999999794</v>
      </c>
      <c r="B252" s="4" t="s">
        <v>244</v>
      </c>
      <c r="C252" s="17">
        <v>1</v>
      </c>
      <c r="D252" s="24" t="s">
        <v>10</v>
      </c>
      <c r="E252" s="19"/>
      <c r="F252" s="13">
        <f t="shared" si="88"/>
        <v>0</v>
      </c>
    </row>
    <row r="253" spans="1:6" x14ac:dyDescent="0.35">
      <c r="A253" s="3">
        <f t="shared" ca="1" si="87"/>
        <v>1.1879999999999793</v>
      </c>
      <c r="B253" s="4" t="s">
        <v>229</v>
      </c>
      <c r="C253" s="17">
        <v>8</v>
      </c>
      <c r="D253" s="24" t="s">
        <v>10</v>
      </c>
      <c r="E253" s="19"/>
      <c r="F253" s="13">
        <f t="shared" si="88"/>
        <v>0</v>
      </c>
    </row>
    <row r="254" spans="1:6" ht="26" x14ac:dyDescent="0.35">
      <c r="A254" s="3">
        <f t="shared" ca="1" si="87"/>
        <v>1.1889999999999792</v>
      </c>
      <c r="B254" s="4" t="s">
        <v>230</v>
      </c>
      <c r="C254" s="17">
        <v>42</v>
      </c>
      <c r="D254" s="24" t="s">
        <v>10</v>
      </c>
      <c r="E254" s="19"/>
      <c r="F254" s="13">
        <f t="shared" ref="F254" si="89">IFERROR(C254*E254,E254)</f>
        <v>0</v>
      </c>
    </row>
    <row r="255" spans="1:6" x14ac:dyDescent="0.35">
      <c r="A255" s="3"/>
      <c r="B255" s="8" t="s">
        <v>231</v>
      </c>
      <c r="C255" s="17"/>
      <c r="D255" s="24"/>
      <c r="E255" s="19"/>
      <c r="F255" s="13"/>
    </row>
    <row r="256" spans="1:6" x14ac:dyDescent="0.35">
      <c r="A256" s="3">
        <f t="shared" ca="1" si="87"/>
        <v>1.1899999999999791</v>
      </c>
      <c r="B256" s="4" t="s">
        <v>246</v>
      </c>
      <c r="C256" s="17">
        <v>6</v>
      </c>
      <c r="D256" s="24" t="s">
        <v>10</v>
      </c>
      <c r="E256" s="19"/>
      <c r="F256" s="13">
        <f t="shared" ref="F256:F259" si="90">IFERROR($C256*E256,E256)</f>
        <v>0</v>
      </c>
    </row>
    <row r="257" spans="1:6" x14ac:dyDescent="0.35">
      <c r="A257" s="3">
        <f t="shared" ca="1" si="87"/>
        <v>1.190999999999979</v>
      </c>
      <c r="B257" s="4" t="s">
        <v>232</v>
      </c>
      <c r="C257" s="17">
        <v>3</v>
      </c>
      <c r="D257" s="24" t="s">
        <v>10</v>
      </c>
      <c r="E257" s="19"/>
      <c r="F257" s="13">
        <f t="shared" si="90"/>
        <v>0</v>
      </c>
    </row>
    <row r="258" spans="1:6" x14ac:dyDescent="0.35">
      <c r="A258" s="3">
        <f t="shared" ca="1" si="87"/>
        <v>1.1919999999999789</v>
      </c>
      <c r="B258" s="4" t="s">
        <v>245</v>
      </c>
      <c r="C258" s="17">
        <v>3</v>
      </c>
      <c r="D258" s="24" t="s">
        <v>10</v>
      </c>
      <c r="E258" s="19"/>
      <c r="F258" s="13">
        <f t="shared" si="90"/>
        <v>0</v>
      </c>
    </row>
    <row r="259" spans="1:6" x14ac:dyDescent="0.35">
      <c r="A259" s="7">
        <f t="shared" ref="A259" ca="1" si="91">IFERROR(IF(OFFSET(A259,-1,0)&gt;0,OFFSET(A259,-1,0)+0.001,ERROR.TYPE(0)),IFERROR(IF(OFFSET(A259,-2,0)&gt;0,OFFSET(A259,-2,0)+0.001,ERROR.TYPE(0)),IFERROR(IF(OFFSET(A259,-3,0)&gt;0,OFFSET(A259,-3,0)+0.001,ERROR.TYPE(0)),IFERROR(IF(OFFSET(A259,-4,0)&gt;0,OFFSET(A259,-4,0)+0.001,ERROR.TYPE(0)),IFERROR(IF(OFFSET(A259,-5,0)&gt;0,OFFSET(A259,-5,0)+0.001,ERROR.TYPE(0)),IFERROR(IF(OFFSET(A259,-6,0)&gt;0,OFFSET(A259,-6,0)+0.001,ERROR.TYPE(0)),IFERROR(IF(OFFSET(A259,-7,0)&gt;0,OFFSET(A259,-7,0)+0.001,ERROR.TYPE(0)),IFERROR(IF(OFFSET(A259,-8,0)&gt;0,OFFSET(A259,-8,0)+0.001,ERROR.TYPE(0)),IFERROR(IF(OFFSET(A259,-9,0)&gt;0,OFFSET(A259,-9,0)+0.001,ERROR.TYPE(0)),IFERROR(IF(OFFSET(A259,-10,0)&gt;0,OFFSET(A259,-10,0)+0.001,ERROR.TYPE(0)),ERROR.TYPE(0)))))))))))</f>
        <v>1.1929999999999787</v>
      </c>
      <c r="B259" s="4" t="s">
        <v>199</v>
      </c>
      <c r="C259" s="17">
        <v>3</v>
      </c>
      <c r="D259" s="24" t="s">
        <v>10</v>
      </c>
      <c r="E259" s="19"/>
      <c r="F259" s="13">
        <f t="shared" si="90"/>
        <v>0</v>
      </c>
    </row>
    <row r="260" spans="1:6" s="81" customFormat="1" ht="65" x14ac:dyDescent="0.35">
      <c r="A260" s="88"/>
      <c r="B260" s="129" t="s">
        <v>219</v>
      </c>
      <c r="C260" s="90"/>
      <c r="D260" s="91"/>
      <c r="E260" s="92"/>
      <c r="F260" s="87"/>
    </row>
    <row r="261" spans="1:6" s="81" customFormat="1" x14ac:dyDescent="0.35">
      <c r="A261" s="88"/>
      <c r="B261" s="96" t="s">
        <v>247</v>
      </c>
      <c r="C261" s="90"/>
      <c r="D261" s="91"/>
      <c r="E261" s="92"/>
      <c r="F261" s="87"/>
    </row>
    <row r="262" spans="1:6" x14ac:dyDescent="0.35">
      <c r="A262" s="3">
        <f t="shared" ref="A262:A265" ca="1" si="92">IFERROR(IF(OFFSET(A262,-1,0,1,1)&gt;0,OFFSET(A262,-1,0,1,1)+0.001,ERROR.TYPE(0)),IFERROR(IF(OFFSET(A262,-2,0,1,1)&gt;0,OFFSET(A262,-2,0,1,1)+0.001,ERROR.TYPE(0)),IFERROR(IF(OFFSET(A262,-3,0,1,1)&gt;0,OFFSET(A262,-3,0,1,1)+0.001,ERROR.TYPE(0)),IFERROR(IF(OFFSET(A262,-4,0,1,1)&gt;0,OFFSET(A262,-4,0,1,1)+0.001,ERROR.TYPE(0)),IFERROR(IF(OFFSET(A262,-5,0,1,1)&gt;0,OFFSET(A262,-5,0,1,1)+0.001,ERROR.TYPE(0)),IFERROR(IF(OFFSET(A262,-6,0,1,1)&gt;0,OFFSET(A262,-6,0,1,1)+0.001,ERROR.TYPE(0)),IFERROR(IF(OFFSET(A262,-7,0,1,1)&gt;0,OFFSET(A262,-7,0,1,1)+0.001,ERROR.TYPE(0)),IFERROR(IF(OFFSET(A262,-8,0,1,1)&gt;0,OFFSET(A262,-8,0,1,1)+0.001,ERROR.TYPE(0)),IFERROR(IF(OFFSET(A262,-9,0,1,1)&gt;0,OFFSET(A262,-9,0,1,1)+0.001,ERROR.TYPE(0)),IFERROR(IF(OFFSET(A262,-10,0,1,1)&gt;0,OFFSET(A262,-10,0,1,1)+0.001,ERROR.TYPE(0)),ERROR.TYPE(0)))))))))))</f>
        <v>1.1939999999999786</v>
      </c>
      <c r="B262" s="44" t="s">
        <v>220</v>
      </c>
      <c r="C262" s="17">
        <v>5</v>
      </c>
      <c r="D262" s="24" t="s">
        <v>10</v>
      </c>
      <c r="E262" s="19"/>
      <c r="F262" s="13">
        <f t="shared" ref="F262:F264" si="93">IFERROR($C262*E262,E262)</f>
        <v>0</v>
      </c>
    </row>
    <row r="263" spans="1:6" x14ac:dyDescent="0.35">
      <c r="A263" s="3">
        <f t="shared" ca="1" si="92"/>
        <v>1.1949999999999785</v>
      </c>
      <c r="B263" s="44" t="s">
        <v>222</v>
      </c>
      <c r="C263" s="17">
        <v>1</v>
      </c>
      <c r="D263" s="24" t="s">
        <v>10</v>
      </c>
      <c r="E263" s="19"/>
      <c r="F263" s="13">
        <f t="shared" si="93"/>
        <v>0</v>
      </c>
    </row>
    <row r="264" spans="1:6" x14ac:dyDescent="0.35">
      <c r="A264" s="3">
        <f t="shared" ca="1" si="92"/>
        <v>1.1959999999999784</v>
      </c>
      <c r="B264" s="4" t="s">
        <v>236</v>
      </c>
      <c r="C264" s="17">
        <v>1</v>
      </c>
      <c r="D264" s="24" t="s">
        <v>10</v>
      </c>
      <c r="E264" s="19"/>
      <c r="F264" s="13">
        <f t="shared" si="93"/>
        <v>0</v>
      </c>
    </row>
    <row r="265" spans="1:6" ht="26" x14ac:dyDescent="0.35">
      <c r="A265" s="3">
        <f t="shared" ca="1" si="92"/>
        <v>1.1969999999999783</v>
      </c>
      <c r="B265" s="4" t="s">
        <v>230</v>
      </c>
      <c r="C265" s="17">
        <v>2</v>
      </c>
      <c r="D265" s="24" t="s">
        <v>10</v>
      </c>
      <c r="E265" s="19"/>
      <c r="F265" s="13">
        <f t="shared" ref="F265" si="94">IFERROR(C265*E265,E265)</f>
        <v>0</v>
      </c>
    </row>
    <row r="266" spans="1:6" s="81" customFormat="1" ht="65" x14ac:dyDescent="0.35">
      <c r="A266" s="88"/>
      <c r="B266" s="129" t="s">
        <v>219</v>
      </c>
      <c r="C266" s="90"/>
      <c r="D266" s="91"/>
      <c r="E266" s="92"/>
      <c r="F266" s="87"/>
    </row>
    <row r="267" spans="1:6" s="81" customFormat="1" x14ac:dyDescent="0.35">
      <c r="A267" s="88"/>
      <c r="B267" s="96" t="s">
        <v>248</v>
      </c>
      <c r="C267" s="90"/>
      <c r="D267" s="91"/>
      <c r="E267" s="92"/>
      <c r="F267" s="87"/>
    </row>
    <row r="268" spans="1:6" x14ac:dyDescent="0.35">
      <c r="A268" s="3">
        <f t="shared" ref="A268:A270" ca="1" si="95">IFERROR(IF(OFFSET(A268,-1,0,1,1)&gt;0,OFFSET(A268,-1,0,1,1)+0.001,ERROR.TYPE(0)),IFERROR(IF(OFFSET(A268,-2,0,1,1)&gt;0,OFFSET(A268,-2,0,1,1)+0.001,ERROR.TYPE(0)),IFERROR(IF(OFFSET(A268,-3,0,1,1)&gt;0,OFFSET(A268,-3,0,1,1)+0.001,ERROR.TYPE(0)),IFERROR(IF(OFFSET(A268,-4,0,1,1)&gt;0,OFFSET(A268,-4,0,1,1)+0.001,ERROR.TYPE(0)),IFERROR(IF(OFFSET(A268,-5,0,1,1)&gt;0,OFFSET(A268,-5,0,1,1)+0.001,ERROR.TYPE(0)),IFERROR(IF(OFFSET(A268,-6,0,1,1)&gt;0,OFFSET(A268,-6,0,1,1)+0.001,ERROR.TYPE(0)),IFERROR(IF(OFFSET(A268,-7,0,1,1)&gt;0,OFFSET(A268,-7,0,1,1)+0.001,ERROR.TYPE(0)),IFERROR(IF(OFFSET(A268,-8,0,1,1)&gt;0,OFFSET(A268,-8,0,1,1)+0.001,ERROR.TYPE(0)),IFERROR(IF(OFFSET(A268,-9,0,1,1)&gt;0,OFFSET(A268,-9,0,1,1)+0.001,ERROR.TYPE(0)),IFERROR(IF(OFFSET(A268,-10,0,1,1)&gt;0,OFFSET(A268,-10,0,1,1)+0.001,ERROR.TYPE(0)),ERROR.TYPE(0)))))))))))</f>
        <v>1.1979999999999782</v>
      </c>
      <c r="B268" s="44" t="s">
        <v>220</v>
      </c>
      <c r="C268" s="17">
        <v>2</v>
      </c>
      <c r="D268" s="24" t="s">
        <v>10</v>
      </c>
      <c r="E268" s="19"/>
      <c r="F268" s="13">
        <f t="shared" ref="F268:F269" si="96">IFERROR($C268*E268,E268)</f>
        <v>0</v>
      </c>
    </row>
    <row r="269" spans="1:6" x14ac:dyDescent="0.35">
      <c r="A269" s="3">
        <f t="shared" ca="1" si="95"/>
        <v>1.1989999999999781</v>
      </c>
      <c r="B269" s="4" t="s">
        <v>224</v>
      </c>
      <c r="C269" s="17">
        <v>1</v>
      </c>
      <c r="D269" s="24" t="s">
        <v>10</v>
      </c>
      <c r="E269" s="19"/>
      <c r="F269" s="13">
        <f t="shared" si="96"/>
        <v>0</v>
      </c>
    </row>
    <row r="270" spans="1:6" ht="26" x14ac:dyDescent="0.35">
      <c r="A270" s="3">
        <f t="shared" ca="1" si="95"/>
        <v>1.199999999999978</v>
      </c>
      <c r="B270" s="4" t="s">
        <v>230</v>
      </c>
      <c r="C270" s="17">
        <v>1</v>
      </c>
      <c r="D270" s="24" t="s">
        <v>10</v>
      </c>
      <c r="E270" s="19"/>
      <c r="F270" s="13">
        <f t="shared" ref="F270" si="97">IFERROR(C270*E270,E270)</f>
        <v>0</v>
      </c>
    </row>
    <row r="271" spans="1:6" s="81" customFormat="1" ht="65" x14ac:dyDescent="0.35">
      <c r="A271" s="88"/>
      <c r="B271" s="129" t="s">
        <v>219</v>
      </c>
      <c r="C271" s="90"/>
      <c r="D271" s="91"/>
      <c r="E271" s="92"/>
      <c r="F271" s="87"/>
    </row>
    <row r="272" spans="1:6" s="81" customFormat="1" x14ac:dyDescent="0.35">
      <c r="A272" s="88"/>
      <c r="B272" s="96" t="s">
        <v>249</v>
      </c>
      <c r="C272" s="90"/>
      <c r="D272" s="91"/>
      <c r="E272" s="92"/>
      <c r="F272" s="87"/>
    </row>
    <row r="273" spans="1:6" x14ac:dyDescent="0.35">
      <c r="A273" s="3">
        <f t="shared" ref="A273:A274" ca="1" si="98">IFERROR(IF(OFFSET(A273,-1,0,1,1)&gt;0,OFFSET(A273,-1,0,1,1)+0.001,ERROR.TYPE(0)),IFERROR(IF(OFFSET(A273,-2,0,1,1)&gt;0,OFFSET(A273,-2,0,1,1)+0.001,ERROR.TYPE(0)),IFERROR(IF(OFFSET(A273,-3,0,1,1)&gt;0,OFFSET(A273,-3,0,1,1)+0.001,ERROR.TYPE(0)),IFERROR(IF(OFFSET(A273,-4,0,1,1)&gt;0,OFFSET(A273,-4,0,1,1)+0.001,ERROR.TYPE(0)),IFERROR(IF(OFFSET(A273,-5,0,1,1)&gt;0,OFFSET(A273,-5,0,1,1)+0.001,ERROR.TYPE(0)),IFERROR(IF(OFFSET(A273,-6,0,1,1)&gt;0,OFFSET(A273,-6,0,1,1)+0.001,ERROR.TYPE(0)),IFERROR(IF(OFFSET(A273,-7,0,1,1)&gt;0,OFFSET(A273,-7,0,1,1)+0.001,ERROR.TYPE(0)),IFERROR(IF(OFFSET(A273,-8,0,1,1)&gt;0,OFFSET(A273,-8,0,1,1)+0.001,ERROR.TYPE(0)),IFERROR(IF(OFFSET(A273,-9,0,1,1)&gt;0,OFFSET(A273,-9,0,1,1)+0.001,ERROR.TYPE(0)),IFERROR(IF(OFFSET(A273,-10,0,1,1)&gt;0,OFFSET(A273,-10,0,1,1)+0.001,ERROR.TYPE(0)),ERROR.TYPE(0)))))))))))</f>
        <v>1.2009999999999779</v>
      </c>
      <c r="B273" s="44" t="s">
        <v>250</v>
      </c>
      <c r="C273" s="17">
        <v>2</v>
      </c>
      <c r="D273" s="24" t="s">
        <v>10</v>
      </c>
      <c r="E273" s="19"/>
      <c r="F273" s="13">
        <f t="shared" ref="F273:F274" si="99">IFERROR($C273*E273,E273)</f>
        <v>0</v>
      </c>
    </row>
    <row r="274" spans="1:6" x14ac:dyDescent="0.35">
      <c r="A274" s="3">
        <f t="shared" ca="1" si="98"/>
        <v>1.2019999999999778</v>
      </c>
      <c r="B274" s="44" t="s">
        <v>222</v>
      </c>
      <c r="C274" s="17">
        <v>1</v>
      </c>
      <c r="D274" s="24" t="s">
        <v>10</v>
      </c>
      <c r="E274" s="19"/>
      <c r="F274" s="13">
        <f t="shared" si="99"/>
        <v>0</v>
      </c>
    </row>
    <row r="275" spans="1:6" s="81" customFormat="1" ht="65" x14ac:dyDescent="0.35">
      <c r="A275" s="88"/>
      <c r="B275" s="129" t="s">
        <v>219</v>
      </c>
      <c r="C275" s="90"/>
      <c r="D275" s="91"/>
      <c r="E275" s="92"/>
      <c r="F275" s="87"/>
    </row>
    <row r="276" spans="1:6" s="81" customFormat="1" x14ac:dyDescent="0.35">
      <c r="A276" s="88"/>
      <c r="B276" s="96" t="s">
        <v>257</v>
      </c>
      <c r="C276" s="90"/>
      <c r="D276" s="91"/>
      <c r="E276" s="92"/>
      <c r="F276" s="87"/>
    </row>
    <row r="277" spans="1:6" x14ac:dyDescent="0.35">
      <c r="A277" s="3">
        <f t="shared" ref="A277:A282" ca="1" si="100">IFERROR(IF(OFFSET(A277,-1,0,1,1)&gt;0,OFFSET(A277,-1,0,1,1)+0.001,ERROR.TYPE(0)),IFERROR(IF(OFFSET(A277,-2,0,1,1)&gt;0,OFFSET(A277,-2,0,1,1)+0.001,ERROR.TYPE(0)),IFERROR(IF(OFFSET(A277,-3,0,1,1)&gt;0,OFFSET(A277,-3,0,1,1)+0.001,ERROR.TYPE(0)),IFERROR(IF(OFFSET(A277,-4,0,1,1)&gt;0,OFFSET(A277,-4,0,1,1)+0.001,ERROR.TYPE(0)),IFERROR(IF(OFFSET(A277,-5,0,1,1)&gt;0,OFFSET(A277,-5,0,1,1)+0.001,ERROR.TYPE(0)),IFERROR(IF(OFFSET(A277,-6,0,1,1)&gt;0,OFFSET(A277,-6,0,1,1)+0.001,ERROR.TYPE(0)),IFERROR(IF(OFFSET(A277,-7,0,1,1)&gt;0,OFFSET(A277,-7,0,1,1)+0.001,ERROR.TYPE(0)),IFERROR(IF(OFFSET(A277,-8,0,1,1)&gt;0,OFFSET(A277,-8,0,1,1)+0.001,ERROR.TYPE(0)),IFERROR(IF(OFFSET(A277,-9,0,1,1)&gt;0,OFFSET(A277,-9,0,1,1)+0.001,ERROR.TYPE(0)),IFERROR(IF(OFFSET(A277,-10,0,1,1)&gt;0,OFFSET(A277,-10,0,1,1)+0.001,ERROR.TYPE(0)),ERROR.TYPE(0)))))))))))</f>
        <v>1.2029999999999776</v>
      </c>
      <c r="B277" s="44" t="s">
        <v>252</v>
      </c>
      <c r="C277" s="17">
        <v>2</v>
      </c>
      <c r="D277" s="24" t="s">
        <v>10</v>
      </c>
      <c r="E277" s="19"/>
      <c r="F277" s="13">
        <f t="shared" ref="F277:F282" si="101">IFERROR($C277*E277,E277)</f>
        <v>0</v>
      </c>
    </row>
    <row r="278" spans="1:6" x14ac:dyDescent="0.35">
      <c r="A278" s="3">
        <f t="shared" ca="1" si="100"/>
        <v>1.2039999999999775</v>
      </c>
      <c r="B278" s="44" t="s">
        <v>258</v>
      </c>
      <c r="C278" s="17">
        <v>5</v>
      </c>
      <c r="D278" s="24" t="s">
        <v>10</v>
      </c>
      <c r="E278" s="19"/>
      <c r="F278" s="13">
        <f t="shared" si="101"/>
        <v>0</v>
      </c>
    </row>
    <row r="279" spans="1:6" x14ac:dyDescent="0.35">
      <c r="A279" s="3">
        <f t="shared" ca="1" si="100"/>
        <v>1.2049999999999774</v>
      </c>
      <c r="B279" s="4" t="s">
        <v>224</v>
      </c>
      <c r="C279" s="17">
        <v>3</v>
      </c>
      <c r="D279" s="24" t="s">
        <v>10</v>
      </c>
      <c r="E279" s="19"/>
      <c r="F279" s="13">
        <f t="shared" si="101"/>
        <v>0</v>
      </c>
    </row>
    <row r="280" spans="1:6" x14ac:dyDescent="0.35">
      <c r="A280" s="3">
        <f t="shared" ca="1" si="100"/>
        <v>1.2059999999999773</v>
      </c>
      <c r="B280" s="4" t="s">
        <v>235</v>
      </c>
      <c r="C280" s="17">
        <v>1</v>
      </c>
      <c r="D280" s="24" t="s">
        <v>10</v>
      </c>
      <c r="E280" s="19"/>
      <c r="F280" s="13">
        <f t="shared" si="101"/>
        <v>0</v>
      </c>
    </row>
    <row r="281" spans="1:6" x14ac:dyDescent="0.35">
      <c r="A281" s="3">
        <f t="shared" ca="1" si="100"/>
        <v>1.2069999999999772</v>
      </c>
      <c r="B281" s="4" t="s">
        <v>226</v>
      </c>
      <c r="C281" s="17">
        <v>1</v>
      </c>
      <c r="D281" s="24" t="s">
        <v>10</v>
      </c>
      <c r="E281" s="19"/>
      <c r="F281" s="13">
        <f t="shared" si="101"/>
        <v>0</v>
      </c>
    </row>
    <row r="282" spans="1:6" x14ac:dyDescent="0.35">
      <c r="A282" s="3">
        <f t="shared" ca="1" si="100"/>
        <v>1.2079999999999771</v>
      </c>
      <c r="B282" s="4" t="s">
        <v>259</v>
      </c>
      <c r="C282" s="17">
        <v>2</v>
      </c>
      <c r="D282" s="24" t="s">
        <v>10</v>
      </c>
      <c r="E282" s="19"/>
      <c r="F282" s="13">
        <f t="shared" si="101"/>
        <v>0</v>
      </c>
    </row>
    <row r="283" spans="1:6" s="81" customFormat="1" ht="65" x14ac:dyDescent="0.35">
      <c r="A283" s="88"/>
      <c r="B283" s="129" t="s">
        <v>219</v>
      </c>
      <c r="C283" s="90"/>
      <c r="D283" s="91"/>
      <c r="E283" s="92"/>
      <c r="F283" s="87"/>
    </row>
    <row r="284" spans="1:6" s="81" customFormat="1" x14ac:dyDescent="0.35">
      <c r="A284" s="88"/>
      <c r="B284" s="96" t="s">
        <v>251</v>
      </c>
      <c r="C284" s="90"/>
      <c r="D284" s="91"/>
      <c r="E284" s="92"/>
      <c r="F284" s="87"/>
    </row>
    <row r="285" spans="1:6" x14ac:dyDescent="0.35">
      <c r="A285" s="3">
        <f t="shared" ref="A285:A289" ca="1" si="102">IFERROR(IF(OFFSET(A285,-1,0,1,1)&gt;0,OFFSET(A285,-1,0,1,1)+0.001,ERROR.TYPE(0)),IFERROR(IF(OFFSET(A285,-2,0,1,1)&gt;0,OFFSET(A285,-2,0,1,1)+0.001,ERROR.TYPE(0)),IFERROR(IF(OFFSET(A285,-3,0,1,1)&gt;0,OFFSET(A285,-3,0,1,1)+0.001,ERROR.TYPE(0)),IFERROR(IF(OFFSET(A285,-4,0,1,1)&gt;0,OFFSET(A285,-4,0,1,1)+0.001,ERROR.TYPE(0)),IFERROR(IF(OFFSET(A285,-5,0,1,1)&gt;0,OFFSET(A285,-5,0,1,1)+0.001,ERROR.TYPE(0)),IFERROR(IF(OFFSET(A285,-6,0,1,1)&gt;0,OFFSET(A285,-6,0,1,1)+0.001,ERROR.TYPE(0)),IFERROR(IF(OFFSET(A285,-7,0,1,1)&gt;0,OFFSET(A285,-7,0,1,1)+0.001,ERROR.TYPE(0)),IFERROR(IF(OFFSET(A285,-8,0,1,1)&gt;0,OFFSET(A285,-8,0,1,1)+0.001,ERROR.TYPE(0)),IFERROR(IF(OFFSET(A285,-9,0,1,1)&gt;0,OFFSET(A285,-9,0,1,1)+0.001,ERROR.TYPE(0)),IFERROR(IF(OFFSET(A285,-10,0,1,1)&gt;0,OFFSET(A285,-10,0,1,1)+0.001,ERROR.TYPE(0)),ERROR.TYPE(0)))))))))))</f>
        <v>1.208999999999977</v>
      </c>
      <c r="B285" s="44" t="s">
        <v>252</v>
      </c>
      <c r="C285" s="17">
        <v>3</v>
      </c>
      <c r="D285" s="24" t="s">
        <v>10</v>
      </c>
      <c r="E285" s="19"/>
      <c r="F285" s="13">
        <f t="shared" ref="F285:F289" si="103">IFERROR($C285*E285,E285)</f>
        <v>0</v>
      </c>
    </row>
    <row r="286" spans="1:6" x14ac:dyDescent="0.35">
      <c r="A286" s="3">
        <f t="shared" ca="1" si="102"/>
        <v>1.2099999999999769</v>
      </c>
      <c r="B286" s="44" t="s">
        <v>222</v>
      </c>
      <c r="C286" s="17">
        <v>1</v>
      </c>
      <c r="D286" s="24" t="s">
        <v>10</v>
      </c>
      <c r="E286" s="19"/>
      <c r="F286" s="13">
        <f t="shared" si="103"/>
        <v>0</v>
      </c>
    </row>
    <row r="287" spans="1:6" x14ac:dyDescent="0.35">
      <c r="A287" s="3">
        <f t="shared" ca="1" si="102"/>
        <v>1.2109999999999768</v>
      </c>
      <c r="B287" s="4" t="s">
        <v>224</v>
      </c>
      <c r="C287" s="17">
        <v>1</v>
      </c>
      <c r="D287" s="24" t="s">
        <v>10</v>
      </c>
      <c r="E287" s="19"/>
      <c r="F287" s="13">
        <f t="shared" si="103"/>
        <v>0</v>
      </c>
    </row>
    <row r="288" spans="1:6" x14ac:dyDescent="0.35">
      <c r="A288" s="3">
        <f t="shared" ca="1" si="102"/>
        <v>1.2119999999999767</v>
      </c>
      <c r="B288" s="4" t="s">
        <v>253</v>
      </c>
      <c r="C288" s="17">
        <v>1</v>
      </c>
      <c r="D288" s="24" t="s">
        <v>10</v>
      </c>
      <c r="E288" s="19"/>
      <c r="F288" s="13">
        <f t="shared" si="103"/>
        <v>0</v>
      </c>
    </row>
    <row r="289" spans="1:6" ht="26" x14ac:dyDescent="0.35">
      <c r="A289" s="3">
        <f t="shared" ca="1" si="102"/>
        <v>1.2129999999999765</v>
      </c>
      <c r="B289" s="4" t="s">
        <v>230</v>
      </c>
      <c r="C289" s="17">
        <v>1</v>
      </c>
      <c r="D289" s="24" t="s">
        <v>10</v>
      </c>
      <c r="E289" s="19"/>
      <c r="F289" s="13">
        <f t="shared" si="103"/>
        <v>0</v>
      </c>
    </row>
    <row r="290" spans="1:6" s="81" customFormat="1" x14ac:dyDescent="0.35">
      <c r="A290" s="88"/>
      <c r="B290" s="89" t="s">
        <v>231</v>
      </c>
      <c r="C290" s="90"/>
      <c r="D290" s="91"/>
      <c r="E290" s="92"/>
      <c r="F290" s="87"/>
    </row>
    <row r="291" spans="1:6" x14ac:dyDescent="0.35">
      <c r="A291" s="3">
        <f t="shared" ref="A291" ca="1" si="104">IFERROR(IF(OFFSET(A291,-1,0,1,1)&gt;0,OFFSET(A291,-1,0,1,1)+0.001,ERROR.TYPE(0)),IFERROR(IF(OFFSET(A291,-2,0,1,1)&gt;0,OFFSET(A291,-2,0,1,1)+0.001,ERROR.TYPE(0)),IFERROR(IF(OFFSET(A291,-3,0,1,1)&gt;0,OFFSET(A291,-3,0,1,1)+0.001,ERROR.TYPE(0)),IFERROR(IF(OFFSET(A291,-4,0,1,1)&gt;0,OFFSET(A291,-4,0,1,1)+0.001,ERROR.TYPE(0)),IFERROR(IF(OFFSET(A291,-5,0,1,1)&gt;0,OFFSET(A291,-5,0,1,1)+0.001,ERROR.TYPE(0)),IFERROR(IF(OFFSET(A291,-6,0,1,1)&gt;0,OFFSET(A291,-6,0,1,1)+0.001,ERROR.TYPE(0)),IFERROR(IF(OFFSET(A291,-7,0,1,1)&gt;0,OFFSET(A291,-7,0,1,1)+0.001,ERROR.TYPE(0)),IFERROR(IF(OFFSET(A291,-8,0,1,1)&gt;0,OFFSET(A291,-8,0,1,1)+0.001,ERROR.TYPE(0)),IFERROR(IF(OFFSET(A291,-9,0,1,1)&gt;0,OFFSET(A291,-9,0,1,1)+0.001,ERROR.TYPE(0)),IFERROR(IF(OFFSET(A291,-10,0,1,1)&gt;0,OFFSET(A291,-10,0,1,1)+0.001,ERROR.TYPE(0)),ERROR.TYPE(0)))))))))))</f>
        <v>1.2139999999999764</v>
      </c>
      <c r="B291" s="4" t="s">
        <v>246</v>
      </c>
      <c r="C291" s="17">
        <v>8</v>
      </c>
      <c r="D291" s="24" t="s">
        <v>10</v>
      </c>
      <c r="E291" s="19"/>
      <c r="F291" s="13">
        <f t="shared" ref="F291" si="105">IFERROR($C291*E291,E291)</f>
        <v>0</v>
      </c>
    </row>
    <row r="292" spans="1:6" s="81" customFormat="1" ht="65" x14ac:dyDescent="0.35">
      <c r="A292" s="88"/>
      <c r="B292" s="129" t="s">
        <v>219</v>
      </c>
      <c r="C292" s="90"/>
      <c r="D292" s="91"/>
      <c r="E292" s="92"/>
      <c r="F292" s="87"/>
    </row>
    <row r="293" spans="1:6" s="81" customFormat="1" x14ac:dyDescent="0.35">
      <c r="A293" s="88"/>
      <c r="B293" s="96" t="s">
        <v>254</v>
      </c>
      <c r="C293" s="90"/>
      <c r="D293" s="91"/>
      <c r="E293" s="92"/>
      <c r="F293" s="87"/>
    </row>
    <row r="294" spans="1:6" x14ac:dyDescent="0.35">
      <c r="A294" s="3">
        <f t="shared" ref="A294:A298" ca="1" si="106">IFERROR(IF(OFFSET(A294,-1,0,1,1)&gt;0,OFFSET(A294,-1,0,1,1)+0.001,ERROR.TYPE(0)),IFERROR(IF(OFFSET(A294,-2,0,1,1)&gt;0,OFFSET(A294,-2,0,1,1)+0.001,ERROR.TYPE(0)),IFERROR(IF(OFFSET(A294,-3,0,1,1)&gt;0,OFFSET(A294,-3,0,1,1)+0.001,ERROR.TYPE(0)),IFERROR(IF(OFFSET(A294,-4,0,1,1)&gt;0,OFFSET(A294,-4,0,1,1)+0.001,ERROR.TYPE(0)),IFERROR(IF(OFFSET(A294,-5,0,1,1)&gt;0,OFFSET(A294,-5,0,1,1)+0.001,ERROR.TYPE(0)),IFERROR(IF(OFFSET(A294,-6,0,1,1)&gt;0,OFFSET(A294,-6,0,1,1)+0.001,ERROR.TYPE(0)),IFERROR(IF(OFFSET(A294,-7,0,1,1)&gt;0,OFFSET(A294,-7,0,1,1)+0.001,ERROR.TYPE(0)),IFERROR(IF(OFFSET(A294,-8,0,1,1)&gt;0,OFFSET(A294,-8,0,1,1)+0.001,ERROR.TYPE(0)),IFERROR(IF(OFFSET(A294,-9,0,1,1)&gt;0,OFFSET(A294,-9,0,1,1)+0.001,ERROR.TYPE(0)),IFERROR(IF(OFFSET(A294,-10,0,1,1)&gt;0,OFFSET(A294,-10,0,1,1)+0.001,ERROR.TYPE(0)),ERROR.TYPE(0)))))))))))</f>
        <v>1.2149999999999763</v>
      </c>
      <c r="B294" s="44" t="s">
        <v>252</v>
      </c>
      <c r="C294" s="17">
        <v>3</v>
      </c>
      <c r="D294" s="24" t="s">
        <v>10</v>
      </c>
      <c r="E294" s="19"/>
      <c r="F294" s="13">
        <f t="shared" ref="F294:F298" si="107">IFERROR($C294*E294,E294)</f>
        <v>0</v>
      </c>
    </row>
    <row r="295" spans="1:6" x14ac:dyDescent="0.35">
      <c r="A295" s="3">
        <f t="shared" ca="1" si="106"/>
        <v>1.2159999999999762</v>
      </c>
      <c r="B295" s="44" t="s">
        <v>222</v>
      </c>
      <c r="C295" s="17">
        <v>1</v>
      </c>
      <c r="D295" s="24" t="s">
        <v>10</v>
      </c>
      <c r="E295" s="19"/>
      <c r="F295" s="13">
        <f t="shared" si="107"/>
        <v>0</v>
      </c>
    </row>
    <row r="296" spans="1:6" x14ac:dyDescent="0.35">
      <c r="A296" s="3">
        <f t="shared" ca="1" si="106"/>
        <v>1.2169999999999761</v>
      </c>
      <c r="B296" s="4" t="s">
        <v>225</v>
      </c>
      <c r="C296" s="17">
        <v>1</v>
      </c>
      <c r="D296" s="24" t="s">
        <v>10</v>
      </c>
      <c r="E296" s="19"/>
      <c r="F296" s="13">
        <f t="shared" si="107"/>
        <v>0</v>
      </c>
    </row>
    <row r="297" spans="1:6" x14ac:dyDescent="0.35">
      <c r="A297" s="3">
        <f t="shared" ca="1" si="106"/>
        <v>1.217999999999976</v>
      </c>
      <c r="B297" s="4" t="s">
        <v>253</v>
      </c>
      <c r="C297" s="17">
        <v>1</v>
      </c>
      <c r="D297" s="24" t="s">
        <v>10</v>
      </c>
      <c r="E297" s="19"/>
      <c r="F297" s="13">
        <f t="shared" si="107"/>
        <v>0</v>
      </c>
    </row>
    <row r="298" spans="1:6" ht="26" x14ac:dyDescent="0.35">
      <c r="A298" s="3">
        <f t="shared" ca="1" si="106"/>
        <v>1.2189999999999759</v>
      </c>
      <c r="B298" s="4" t="s">
        <v>230</v>
      </c>
      <c r="C298" s="17">
        <v>1</v>
      </c>
      <c r="D298" s="24" t="s">
        <v>10</v>
      </c>
      <c r="E298" s="19"/>
      <c r="F298" s="13">
        <f t="shared" si="107"/>
        <v>0</v>
      </c>
    </row>
    <row r="299" spans="1:6" s="81" customFormat="1" x14ac:dyDescent="0.35">
      <c r="A299" s="88"/>
      <c r="B299" s="89" t="s">
        <v>231</v>
      </c>
      <c r="C299" s="90"/>
      <c r="D299" s="91"/>
      <c r="E299" s="92"/>
      <c r="F299" s="87"/>
    </row>
    <row r="300" spans="1:6" x14ac:dyDescent="0.35">
      <c r="A300" s="3">
        <f t="shared" ref="A300" ca="1" si="108">IFERROR(IF(OFFSET(A300,-1,0,1,1)&gt;0,OFFSET(A300,-1,0,1,1)+0.001,ERROR.TYPE(0)),IFERROR(IF(OFFSET(A300,-2,0,1,1)&gt;0,OFFSET(A300,-2,0,1,1)+0.001,ERROR.TYPE(0)),IFERROR(IF(OFFSET(A300,-3,0,1,1)&gt;0,OFFSET(A300,-3,0,1,1)+0.001,ERROR.TYPE(0)),IFERROR(IF(OFFSET(A300,-4,0,1,1)&gt;0,OFFSET(A300,-4,0,1,1)+0.001,ERROR.TYPE(0)),IFERROR(IF(OFFSET(A300,-5,0,1,1)&gt;0,OFFSET(A300,-5,0,1,1)+0.001,ERROR.TYPE(0)),IFERROR(IF(OFFSET(A300,-6,0,1,1)&gt;0,OFFSET(A300,-6,0,1,1)+0.001,ERROR.TYPE(0)),IFERROR(IF(OFFSET(A300,-7,0,1,1)&gt;0,OFFSET(A300,-7,0,1,1)+0.001,ERROR.TYPE(0)),IFERROR(IF(OFFSET(A300,-8,0,1,1)&gt;0,OFFSET(A300,-8,0,1,1)+0.001,ERROR.TYPE(0)),IFERROR(IF(OFFSET(A300,-9,0,1,1)&gt;0,OFFSET(A300,-9,0,1,1)+0.001,ERROR.TYPE(0)),IFERROR(IF(OFFSET(A300,-10,0,1,1)&gt;0,OFFSET(A300,-10,0,1,1)+0.001,ERROR.TYPE(0)),ERROR.TYPE(0)))))))))))</f>
        <v>1.2199999999999758</v>
      </c>
      <c r="B300" s="4" t="s">
        <v>246</v>
      </c>
      <c r="C300" s="17">
        <v>8</v>
      </c>
      <c r="D300" s="24" t="s">
        <v>10</v>
      </c>
      <c r="E300" s="19"/>
      <c r="F300" s="13">
        <f t="shared" ref="F300" si="109">IFERROR($C300*E300,E300)</f>
        <v>0</v>
      </c>
    </row>
    <row r="301" spans="1:6" s="81" customFormat="1" ht="65" x14ac:dyDescent="0.35">
      <c r="A301" s="88"/>
      <c r="B301" s="129" t="s">
        <v>219</v>
      </c>
      <c r="C301" s="90"/>
      <c r="D301" s="91"/>
      <c r="E301" s="92"/>
      <c r="F301" s="87"/>
    </row>
    <row r="302" spans="1:6" s="81" customFormat="1" x14ac:dyDescent="0.35">
      <c r="A302" s="88"/>
      <c r="B302" s="96" t="s">
        <v>255</v>
      </c>
      <c r="C302" s="90"/>
      <c r="D302" s="91"/>
      <c r="E302" s="92"/>
      <c r="F302" s="87"/>
    </row>
    <row r="303" spans="1:6" x14ac:dyDescent="0.35">
      <c r="A303" s="3">
        <f t="shared" ref="A303:A307" ca="1" si="110">IFERROR(IF(OFFSET(A303,-1,0,1,1)&gt;0,OFFSET(A303,-1,0,1,1)+0.001,ERROR.TYPE(0)),IFERROR(IF(OFFSET(A303,-2,0,1,1)&gt;0,OFFSET(A303,-2,0,1,1)+0.001,ERROR.TYPE(0)),IFERROR(IF(OFFSET(A303,-3,0,1,1)&gt;0,OFFSET(A303,-3,0,1,1)+0.001,ERROR.TYPE(0)),IFERROR(IF(OFFSET(A303,-4,0,1,1)&gt;0,OFFSET(A303,-4,0,1,1)+0.001,ERROR.TYPE(0)),IFERROR(IF(OFFSET(A303,-5,0,1,1)&gt;0,OFFSET(A303,-5,0,1,1)+0.001,ERROR.TYPE(0)),IFERROR(IF(OFFSET(A303,-6,0,1,1)&gt;0,OFFSET(A303,-6,0,1,1)+0.001,ERROR.TYPE(0)),IFERROR(IF(OFFSET(A303,-7,0,1,1)&gt;0,OFFSET(A303,-7,0,1,1)+0.001,ERROR.TYPE(0)),IFERROR(IF(OFFSET(A303,-8,0,1,1)&gt;0,OFFSET(A303,-8,0,1,1)+0.001,ERROR.TYPE(0)),IFERROR(IF(OFFSET(A303,-9,0,1,1)&gt;0,OFFSET(A303,-9,0,1,1)+0.001,ERROR.TYPE(0)),IFERROR(IF(OFFSET(A303,-10,0,1,1)&gt;0,OFFSET(A303,-10,0,1,1)+0.001,ERROR.TYPE(0)),ERROR.TYPE(0)))))))))))</f>
        <v>1.2209999999999757</v>
      </c>
      <c r="B303" s="44" t="s">
        <v>252</v>
      </c>
      <c r="C303" s="17">
        <v>3</v>
      </c>
      <c r="D303" s="24" t="s">
        <v>10</v>
      </c>
      <c r="E303" s="19"/>
      <c r="F303" s="13">
        <f t="shared" ref="F303:F309" si="111">IFERROR($C303*E303,E303)</f>
        <v>0</v>
      </c>
    </row>
    <row r="304" spans="1:6" x14ac:dyDescent="0.35">
      <c r="A304" s="3">
        <f t="shared" ca="1" si="110"/>
        <v>1.2219999999999756</v>
      </c>
      <c r="B304" s="44" t="s">
        <v>222</v>
      </c>
      <c r="C304" s="17">
        <v>1</v>
      </c>
      <c r="D304" s="24" t="s">
        <v>10</v>
      </c>
      <c r="E304" s="19"/>
      <c r="F304" s="13">
        <f t="shared" si="111"/>
        <v>0</v>
      </c>
    </row>
    <row r="305" spans="1:6" x14ac:dyDescent="0.35">
      <c r="A305" s="3">
        <f t="shared" ca="1" si="110"/>
        <v>1.2229999999999754</v>
      </c>
      <c r="B305" s="4" t="s">
        <v>224</v>
      </c>
      <c r="C305" s="17">
        <v>1</v>
      </c>
      <c r="D305" s="24" t="s">
        <v>10</v>
      </c>
      <c r="E305" s="19"/>
      <c r="F305" s="13">
        <f t="shared" si="111"/>
        <v>0</v>
      </c>
    </row>
    <row r="306" spans="1:6" x14ac:dyDescent="0.35">
      <c r="A306" s="3">
        <f t="shared" ca="1" si="110"/>
        <v>1.2239999999999753</v>
      </c>
      <c r="B306" s="4" t="s">
        <v>253</v>
      </c>
      <c r="C306" s="17">
        <v>1</v>
      </c>
      <c r="D306" s="24" t="s">
        <v>10</v>
      </c>
      <c r="E306" s="19"/>
      <c r="F306" s="13">
        <f t="shared" si="111"/>
        <v>0</v>
      </c>
    </row>
    <row r="307" spans="1:6" ht="26" x14ac:dyDescent="0.35">
      <c r="A307" s="3">
        <f t="shared" ca="1" si="110"/>
        <v>1.2249999999999752</v>
      </c>
      <c r="B307" s="4" t="s">
        <v>230</v>
      </c>
      <c r="C307" s="17">
        <v>1</v>
      </c>
      <c r="D307" s="24" t="s">
        <v>10</v>
      </c>
      <c r="E307" s="19"/>
      <c r="F307" s="13">
        <f t="shared" si="111"/>
        <v>0</v>
      </c>
    </row>
    <row r="308" spans="1:6" s="81" customFormat="1" x14ac:dyDescent="0.35">
      <c r="A308" s="88"/>
      <c r="B308" s="89" t="s">
        <v>231</v>
      </c>
      <c r="C308" s="90"/>
      <c r="D308" s="91"/>
      <c r="E308" s="92"/>
      <c r="F308" s="87">
        <f t="shared" si="111"/>
        <v>0</v>
      </c>
    </row>
    <row r="309" spans="1:6" x14ac:dyDescent="0.35">
      <c r="A309" s="3">
        <f t="shared" ref="A309:A314" ca="1" si="112">IFERROR(IF(OFFSET(A309,-1,0,1,1)&gt;0,OFFSET(A309,-1,0,1,1)+0.001,ERROR.TYPE(0)),IFERROR(IF(OFFSET(A309,-2,0,1,1)&gt;0,OFFSET(A309,-2,0,1,1)+0.001,ERROR.TYPE(0)),IFERROR(IF(OFFSET(A309,-3,0,1,1)&gt;0,OFFSET(A309,-3,0,1,1)+0.001,ERROR.TYPE(0)),IFERROR(IF(OFFSET(A309,-4,0,1,1)&gt;0,OFFSET(A309,-4,0,1,1)+0.001,ERROR.TYPE(0)),IFERROR(IF(OFFSET(A309,-5,0,1,1)&gt;0,OFFSET(A309,-5,0,1,1)+0.001,ERROR.TYPE(0)),IFERROR(IF(OFFSET(A309,-6,0,1,1)&gt;0,OFFSET(A309,-6,0,1,1)+0.001,ERROR.TYPE(0)),IFERROR(IF(OFFSET(A309,-7,0,1,1)&gt;0,OFFSET(A309,-7,0,1,1)+0.001,ERROR.TYPE(0)),IFERROR(IF(OFFSET(A309,-8,0,1,1)&gt;0,OFFSET(A309,-8,0,1,1)+0.001,ERROR.TYPE(0)),IFERROR(IF(OFFSET(A309,-9,0,1,1)&gt;0,OFFSET(A309,-9,0,1,1)+0.001,ERROR.TYPE(0)),IFERROR(IF(OFFSET(A309,-10,0,1,1)&gt;0,OFFSET(A309,-10,0,1,1)+0.001,ERROR.TYPE(0)),ERROR.TYPE(0)))))))))))</f>
        <v>1.2259999999999751</v>
      </c>
      <c r="B309" s="4" t="s">
        <v>246</v>
      </c>
      <c r="C309" s="17">
        <v>8</v>
      </c>
      <c r="D309" s="24" t="s">
        <v>10</v>
      </c>
      <c r="E309" s="19"/>
      <c r="F309" s="13">
        <f t="shared" si="111"/>
        <v>0</v>
      </c>
    </row>
    <row r="310" spans="1:6" s="81" customFormat="1" x14ac:dyDescent="0.35">
      <c r="A310" s="88"/>
      <c r="B310" s="96" t="s">
        <v>318</v>
      </c>
      <c r="C310" s="90"/>
      <c r="D310" s="91"/>
      <c r="E310" s="92"/>
      <c r="F310" s="87"/>
    </row>
    <row r="311" spans="1:6" ht="78.5" x14ac:dyDescent="0.35">
      <c r="A311" s="3">
        <f t="shared" ca="1" si="112"/>
        <v>1.226999999999975</v>
      </c>
      <c r="B311" s="48" t="s">
        <v>319</v>
      </c>
      <c r="C311" s="48">
        <v>1</v>
      </c>
      <c r="D311" s="18" t="s">
        <v>6</v>
      </c>
      <c r="E311" s="19"/>
      <c r="F311" s="13">
        <f t="shared" ref="F311:F314" si="113">IFERROR($C311*E311,E311)</f>
        <v>0</v>
      </c>
    </row>
    <row r="312" spans="1:6" ht="26.5" x14ac:dyDescent="0.35">
      <c r="A312" s="3">
        <f t="shared" ca="1" si="112"/>
        <v>1.2279999999999749</v>
      </c>
      <c r="B312" s="48" t="s">
        <v>256</v>
      </c>
      <c r="C312" s="48">
        <v>1</v>
      </c>
      <c r="D312" s="18" t="s">
        <v>6</v>
      </c>
      <c r="E312" s="19"/>
      <c r="F312" s="13">
        <f t="shared" si="113"/>
        <v>0</v>
      </c>
    </row>
    <row r="313" spans="1:6" x14ac:dyDescent="0.35">
      <c r="A313" s="3">
        <f t="shared" ca="1" si="112"/>
        <v>1.2289999999999748</v>
      </c>
      <c r="B313" s="37" t="s">
        <v>11</v>
      </c>
      <c r="C313" s="37">
        <v>1</v>
      </c>
      <c r="D313" s="18" t="s">
        <v>6</v>
      </c>
      <c r="E313" s="26"/>
      <c r="F313" s="13">
        <f t="shared" si="113"/>
        <v>0</v>
      </c>
    </row>
    <row r="314" spans="1:6" ht="26.5" thickBot="1" x14ac:dyDescent="0.4">
      <c r="A314" s="3">
        <f t="shared" ca="1" si="112"/>
        <v>1.2299999999999747</v>
      </c>
      <c r="B314" s="9" t="s">
        <v>12</v>
      </c>
      <c r="C314" s="37">
        <v>1</v>
      </c>
      <c r="D314" s="18" t="s">
        <v>13</v>
      </c>
      <c r="E314" s="26"/>
      <c r="F314" s="13">
        <f t="shared" si="113"/>
        <v>0</v>
      </c>
    </row>
    <row r="315" spans="1:6" ht="40.5" customHeight="1" thickBot="1" x14ac:dyDescent="0.4">
      <c r="A315" s="56"/>
      <c r="B315" s="61" t="s">
        <v>352</v>
      </c>
      <c r="C315" s="62"/>
      <c r="D315" s="62"/>
      <c r="E315" s="63"/>
      <c r="F315" s="118">
        <f>SUM(F7:F314)</f>
        <v>0</v>
      </c>
    </row>
    <row r="316" spans="1:6" ht="35.25" customHeight="1" x14ac:dyDescent="0.35">
      <c r="A316" s="59" t="s">
        <v>353</v>
      </c>
      <c r="B316" s="60" t="s">
        <v>354</v>
      </c>
      <c r="C316" s="60"/>
      <c r="D316" s="60"/>
      <c r="E316" s="60"/>
      <c r="F316" s="60"/>
    </row>
  </sheetData>
  <mergeCells count="13">
    <mergeCell ref="B11:F11"/>
    <mergeCell ref="B12:F12"/>
    <mergeCell ref="B13:F13"/>
    <mergeCell ref="B315:E315"/>
    <mergeCell ref="B316:F316"/>
    <mergeCell ref="A5:F5"/>
    <mergeCell ref="B8:F8"/>
    <mergeCell ref="B9:F9"/>
    <mergeCell ref="B10:F10"/>
    <mergeCell ref="A1:F1"/>
    <mergeCell ref="A2:G2"/>
    <mergeCell ref="A3:G3"/>
    <mergeCell ref="A4:G4"/>
  </mergeCells>
  <pageMargins left="0.70866141732283472" right="0.70866141732283472" top="0.55118110236220474" bottom="0.55118110236220474" header="0.31496062992125984" footer="0.31496062992125984"/>
  <pageSetup paperSize="9" scale="67" orientation="portrait" r:id="rId1"/>
  <headerFooter>
    <oddHeader>&amp;LNature Trust  - Xrobb L -Ghagin&amp;RSection 01 - MEP Bill of Quantities</oddHeader>
    <oddFooter>&amp;LCAMILLERI &amp;&amp; CUSCHIERI Consulting Engineers&amp;R&amp;P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9B377-992A-4AF7-943F-1B1F1E8EE972}">
  <dimension ref="A1:K44"/>
  <sheetViews>
    <sheetView view="pageBreakPreview" topLeftCell="A22" zoomScale="85" zoomScaleNormal="115" zoomScaleSheetLayoutView="85" workbookViewId="0">
      <selection activeCell="B27" sqref="B27"/>
    </sheetView>
  </sheetViews>
  <sheetFormatPr defaultRowHeight="14.5" x14ac:dyDescent="0.35"/>
  <cols>
    <col min="1" max="1" width="8.7265625" style="55"/>
    <col min="2" max="2" width="56.36328125" style="55" customWidth="1"/>
    <col min="3" max="4" width="8.7265625" style="55"/>
    <col min="5" max="5" width="11.36328125" style="55" customWidth="1"/>
    <col min="6" max="6" width="14.6328125" style="55" customWidth="1"/>
    <col min="7" max="16384" width="8.7265625" style="55"/>
  </cols>
  <sheetData>
    <row r="1" spans="1:11" s="50" customFormat="1" ht="16" thickBot="1" x14ac:dyDescent="0.4">
      <c r="A1" s="65" t="s">
        <v>355</v>
      </c>
      <c r="B1" s="65"/>
      <c r="C1" s="65"/>
      <c r="D1" s="65"/>
      <c r="E1" s="65"/>
      <c r="F1" s="65"/>
      <c r="G1" s="49"/>
    </row>
    <row r="2" spans="1:11" ht="16.5" x14ac:dyDescent="0.35">
      <c r="A2" s="66" t="s">
        <v>356</v>
      </c>
      <c r="B2" s="67"/>
      <c r="C2" s="67"/>
      <c r="D2" s="67"/>
      <c r="E2" s="67"/>
      <c r="F2" s="67"/>
      <c r="G2" s="67"/>
    </row>
    <row r="3" spans="1:11" x14ac:dyDescent="0.35">
      <c r="A3" s="68" t="s">
        <v>345</v>
      </c>
      <c r="B3" s="69"/>
      <c r="C3" s="69"/>
      <c r="D3" s="69"/>
      <c r="E3" s="69"/>
      <c r="F3" s="69"/>
      <c r="G3" s="69"/>
    </row>
    <row r="4" spans="1:11" ht="15.5" x14ac:dyDescent="0.35">
      <c r="A4" s="70" t="s">
        <v>346</v>
      </c>
      <c r="B4" s="71"/>
      <c r="C4" s="71"/>
      <c r="D4" s="71"/>
      <c r="E4" s="71"/>
      <c r="F4" s="71"/>
      <c r="G4" s="71"/>
      <c r="H4" s="52"/>
      <c r="I4" s="52"/>
      <c r="J4" s="52"/>
      <c r="K4" s="52"/>
    </row>
    <row r="5" spans="1:11" ht="36" customHeight="1" x14ac:dyDescent="0.35">
      <c r="A5" s="72"/>
      <c r="B5" s="73"/>
      <c r="C5" s="73"/>
      <c r="D5" s="73"/>
      <c r="E5" s="73"/>
      <c r="F5" s="74"/>
    </row>
    <row r="6" spans="1:11" s="81" customFormat="1" ht="117" x14ac:dyDescent="0.35">
      <c r="A6" s="76" t="s">
        <v>0</v>
      </c>
      <c r="B6" s="77" t="s">
        <v>1</v>
      </c>
      <c r="C6" s="78" t="s">
        <v>2</v>
      </c>
      <c r="D6" s="79" t="s">
        <v>3</v>
      </c>
      <c r="E6" s="80" t="s">
        <v>348</v>
      </c>
      <c r="F6" s="80" t="s">
        <v>349</v>
      </c>
    </row>
    <row r="7" spans="1:11" x14ac:dyDescent="0.35">
      <c r="A7" s="28"/>
      <c r="B7" s="29" t="s">
        <v>4</v>
      </c>
      <c r="C7" s="30"/>
      <c r="D7" s="31"/>
      <c r="E7" s="32"/>
      <c r="F7" s="33"/>
    </row>
    <row r="8" spans="1:11" ht="14.5" customHeight="1" x14ac:dyDescent="0.35">
      <c r="A8" s="54"/>
      <c r="B8" s="64" t="s">
        <v>5</v>
      </c>
      <c r="C8" s="64"/>
      <c r="D8" s="64"/>
      <c r="E8" s="64"/>
      <c r="F8" s="64"/>
      <c r="G8" s="53"/>
    </row>
    <row r="9" spans="1:11" ht="14.5" customHeight="1" x14ac:dyDescent="0.35">
      <c r="A9" s="54"/>
      <c r="B9" s="64" t="s">
        <v>350</v>
      </c>
      <c r="C9" s="64"/>
      <c r="D9" s="64"/>
      <c r="E9" s="64"/>
      <c r="F9" s="64"/>
      <c r="G9" s="53"/>
    </row>
    <row r="10" spans="1:11" ht="14.5" customHeight="1" x14ac:dyDescent="0.35">
      <c r="A10" s="54"/>
      <c r="B10" s="64" t="s">
        <v>7</v>
      </c>
      <c r="C10" s="64"/>
      <c r="D10" s="64"/>
      <c r="E10" s="64"/>
      <c r="F10" s="64"/>
      <c r="G10" s="53"/>
    </row>
    <row r="11" spans="1:11" ht="14.5" customHeight="1" x14ac:dyDescent="0.35">
      <c r="A11" s="54"/>
      <c r="B11" s="64" t="s">
        <v>351</v>
      </c>
      <c r="C11" s="64"/>
      <c r="D11" s="64"/>
      <c r="E11" s="64"/>
      <c r="F11" s="64"/>
      <c r="G11" s="53"/>
    </row>
    <row r="12" spans="1:11" ht="14.5" customHeight="1" x14ac:dyDescent="0.35">
      <c r="A12" s="54"/>
      <c r="B12" s="64" t="s">
        <v>8</v>
      </c>
      <c r="C12" s="64"/>
      <c r="D12" s="64"/>
      <c r="E12" s="64"/>
      <c r="F12" s="64"/>
      <c r="G12" s="53"/>
    </row>
    <row r="13" spans="1:11" ht="14.5" customHeight="1" x14ac:dyDescent="0.35">
      <c r="A13" s="54"/>
      <c r="B13" s="64" t="s">
        <v>9</v>
      </c>
      <c r="C13" s="64"/>
      <c r="D13" s="64"/>
      <c r="E13" s="64"/>
      <c r="F13" s="64"/>
      <c r="G13" s="53"/>
    </row>
    <row r="14" spans="1:11" x14ac:dyDescent="0.35">
      <c r="A14" s="1">
        <v>2</v>
      </c>
      <c r="B14" s="2" t="s">
        <v>105</v>
      </c>
      <c r="C14" s="17"/>
      <c r="D14" s="24"/>
      <c r="E14" s="19"/>
      <c r="F14" s="17"/>
    </row>
    <row r="15" spans="1:11" s="81" customFormat="1" x14ac:dyDescent="0.35">
      <c r="A15" s="88"/>
      <c r="B15" s="129" t="s">
        <v>106</v>
      </c>
      <c r="C15" s="90"/>
      <c r="D15" s="91"/>
      <c r="E15" s="92"/>
      <c r="F15" s="87"/>
    </row>
    <row r="16" spans="1:11" s="81" customFormat="1" x14ac:dyDescent="0.35">
      <c r="A16" s="88"/>
      <c r="B16" s="96" t="s">
        <v>18</v>
      </c>
      <c r="C16" s="90"/>
      <c r="D16" s="91"/>
      <c r="E16" s="92"/>
      <c r="F16" s="87"/>
    </row>
    <row r="17" spans="1:6" x14ac:dyDescent="0.35">
      <c r="A17" s="3">
        <f t="shared" ref="A17:A42" ca="1" si="0">IFERROR(IF(OFFSET(A17,-1,0,1,1)&gt;0,OFFSET(A17,-1,0,1,1)+0.001,ERROR.TYPE(0)),IFERROR(IF(OFFSET(A17,-2,0,1,1)&gt;0,OFFSET(A17,-2,0,1,1)+0.001,ERROR.TYPE(0)),IFERROR(IF(OFFSET(A17,-3,0,1,1)&gt;0,OFFSET(A17,-3,0,1,1)+0.001,ERROR.TYPE(0)),IFERROR(IF(OFFSET(A17,-4,0,1,1)&gt;0,OFFSET(A17,-4,0,1,1)+0.001,ERROR.TYPE(0)),IFERROR(IF(OFFSET(A17,-5,0,1,1)&gt;0,OFFSET(A17,-5,0,1,1)+0.001,ERROR.TYPE(0)),IFERROR(IF(OFFSET(A17,-6,0,1,1)&gt;0,OFFSET(A17,-6,0,1,1)+0.001,ERROR.TYPE(0)),IFERROR(IF(OFFSET(A17,-7,0,1,1)&gt;0,OFFSET(A17,-7,0,1,1)+0.001,ERROR.TYPE(0)),IFERROR(IF(OFFSET(A17,-8,0,1,1)&gt;0,OFFSET(A17,-8,0,1,1)+0.001,ERROR.TYPE(0)),IFERROR(IF(OFFSET(A17,-9,0,1,1)&gt;0,OFFSET(A17,-9,0,1,1)+0.001,ERROR.TYPE(0)),IFERROR(IF(OFFSET(A17,-10,0,1,1)&gt;0,OFFSET(A17,-10,0,1,1)+0.001,ERROR.TYPE(0)),ERROR.TYPE(0)))))))))))</f>
        <v>2.0009999999999999</v>
      </c>
      <c r="B17" s="4" t="s">
        <v>108</v>
      </c>
      <c r="C17" s="17">
        <v>58</v>
      </c>
      <c r="D17" s="24" t="s">
        <v>10</v>
      </c>
      <c r="E17" s="19"/>
      <c r="F17" s="13">
        <f t="shared" ref="F17:F31" si="1">IFERROR($C17*E17,E17)</f>
        <v>0</v>
      </c>
    </row>
    <row r="18" spans="1:6" ht="26" x14ac:dyDescent="0.35">
      <c r="A18" s="3">
        <f t="shared" ca="1" si="0"/>
        <v>2.0019999999999998</v>
      </c>
      <c r="B18" s="4" t="s">
        <v>109</v>
      </c>
      <c r="C18" s="17">
        <v>27</v>
      </c>
      <c r="D18" s="24" t="s">
        <v>10</v>
      </c>
      <c r="E18" s="19"/>
      <c r="F18" s="13">
        <f t="shared" si="1"/>
        <v>0</v>
      </c>
    </row>
    <row r="19" spans="1:6" x14ac:dyDescent="0.35">
      <c r="A19" s="3">
        <f t="shared" ca="1" si="0"/>
        <v>2.0029999999999997</v>
      </c>
      <c r="B19" s="4" t="s">
        <v>116</v>
      </c>
      <c r="C19" s="17">
        <v>2</v>
      </c>
      <c r="D19" s="24" t="s">
        <v>10</v>
      </c>
      <c r="E19" s="19"/>
      <c r="F19" s="13">
        <f t="shared" si="1"/>
        <v>0</v>
      </c>
    </row>
    <row r="20" spans="1:6" ht="26" x14ac:dyDescent="0.35">
      <c r="A20" s="3">
        <f t="shared" ca="1" si="0"/>
        <v>2.0039999999999996</v>
      </c>
      <c r="B20" s="4" t="s">
        <v>117</v>
      </c>
      <c r="C20" s="17">
        <v>2</v>
      </c>
      <c r="D20" s="24" t="s">
        <v>10</v>
      </c>
      <c r="E20" s="19"/>
      <c r="F20" s="13">
        <f t="shared" si="1"/>
        <v>0</v>
      </c>
    </row>
    <row r="21" spans="1:6" x14ac:dyDescent="0.35">
      <c r="A21" s="3">
        <f t="shared" ca="1" si="0"/>
        <v>2.0049999999999994</v>
      </c>
      <c r="B21" s="4" t="s">
        <v>110</v>
      </c>
      <c r="C21" s="17">
        <v>5</v>
      </c>
      <c r="D21" s="24" t="s">
        <v>10</v>
      </c>
      <c r="E21" s="19"/>
      <c r="F21" s="13">
        <f t="shared" si="1"/>
        <v>0</v>
      </c>
    </row>
    <row r="22" spans="1:6" x14ac:dyDescent="0.35">
      <c r="A22" s="3">
        <f t="shared" ca="1" si="0"/>
        <v>2.0059999999999993</v>
      </c>
      <c r="B22" s="4" t="s">
        <v>111</v>
      </c>
      <c r="C22" s="17">
        <v>6</v>
      </c>
      <c r="D22" s="24" t="s">
        <v>10</v>
      </c>
      <c r="E22" s="19"/>
      <c r="F22" s="13">
        <f t="shared" si="1"/>
        <v>0</v>
      </c>
    </row>
    <row r="23" spans="1:6" x14ac:dyDescent="0.35">
      <c r="A23" s="3">
        <f t="shared" ca="1" si="0"/>
        <v>2.0069999999999992</v>
      </c>
      <c r="B23" s="4" t="s">
        <v>112</v>
      </c>
      <c r="C23" s="17">
        <v>6</v>
      </c>
      <c r="D23" s="24" t="s">
        <v>10</v>
      </c>
      <c r="E23" s="19"/>
      <c r="F23" s="13">
        <f t="shared" si="1"/>
        <v>0</v>
      </c>
    </row>
    <row r="24" spans="1:6" x14ac:dyDescent="0.35">
      <c r="A24" s="3">
        <f t="shared" ca="1" si="0"/>
        <v>2.0079999999999991</v>
      </c>
      <c r="B24" s="4" t="s">
        <v>119</v>
      </c>
      <c r="C24" s="17">
        <v>5</v>
      </c>
      <c r="D24" s="24" t="s">
        <v>10</v>
      </c>
      <c r="E24" s="19"/>
      <c r="F24" s="13">
        <f t="shared" si="1"/>
        <v>0</v>
      </c>
    </row>
    <row r="25" spans="1:6" ht="26" x14ac:dyDescent="0.35">
      <c r="A25" s="3">
        <f t="shared" ca="1" si="0"/>
        <v>2.008999999999999</v>
      </c>
      <c r="B25" s="4" t="s">
        <v>118</v>
      </c>
      <c r="C25" s="17">
        <v>4</v>
      </c>
      <c r="D25" s="24" t="s">
        <v>10</v>
      </c>
      <c r="E25" s="19"/>
      <c r="F25" s="13">
        <f t="shared" si="1"/>
        <v>0</v>
      </c>
    </row>
    <row r="26" spans="1:6" x14ac:dyDescent="0.35">
      <c r="A26" s="3">
        <f t="shared" ca="1" si="0"/>
        <v>2.0099999999999989</v>
      </c>
      <c r="B26" s="4" t="s">
        <v>107</v>
      </c>
      <c r="C26" s="17">
        <v>8</v>
      </c>
      <c r="D26" s="24" t="s">
        <v>10</v>
      </c>
      <c r="E26" s="19"/>
      <c r="F26" s="13">
        <f t="shared" si="1"/>
        <v>0</v>
      </c>
    </row>
    <row r="27" spans="1:6" x14ac:dyDescent="0.35">
      <c r="A27" s="3">
        <f t="shared" ca="1" si="0"/>
        <v>2.0109999999999988</v>
      </c>
      <c r="B27" s="4" t="s">
        <v>121</v>
      </c>
      <c r="C27" s="17">
        <v>3</v>
      </c>
      <c r="D27" s="24" t="s">
        <v>10</v>
      </c>
      <c r="E27" s="19"/>
      <c r="F27" s="13">
        <f t="shared" si="1"/>
        <v>0</v>
      </c>
    </row>
    <row r="28" spans="1:6" x14ac:dyDescent="0.35">
      <c r="A28" s="3">
        <f t="shared" ca="1" si="0"/>
        <v>2.0119999999999987</v>
      </c>
      <c r="B28" s="4" t="s">
        <v>113</v>
      </c>
      <c r="C28" s="17">
        <v>10</v>
      </c>
      <c r="D28" s="24" t="s">
        <v>10</v>
      </c>
      <c r="E28" s="19"/>
      <c r="F28" s="13">
        <f t="shared" si="1"/>
        <v>0</v>
      </c>
    </row>
    <row r="29" spans="1:6" ht="26" x14ac:dyDescent="0.35">
      <c r="A29" s="3">
        <f t="shared" ca="1" si="0"/>
        <v>2.0129999999999986</v>
      </c>
      <c r="B29" s="4" t="s">
        <v>114</v>
      </c>
      <c r="C29" s="17">
        <v>4</v>
      </c>
      <c r="D29" s="24" t="s">
        <v>10</v>
      </c>
      <c r="E29" s="19"/>
      <c r="F29" s="13">
        <f t="shared" si="1"/>
        <v>0</v>
      </c>
    </row>
    <row r="30" spans="1:6" x14ac:dyDescent="0.35">
      <c r="A30" s="3">
        <f t="shared" ca="1" si="0"/>
        <v>2.0139999999999985</v>
      </c>
      <c r="B30" s="4" t="s">
        <v>115</v>
      </c>
      <c r="C30" s="17">
        <v>23</v>
      </c>
      <c r="D30" s="24" t="s">
        <v>10</v>
      </c>
      <c r="E30" s="19"/>
      <c r="F30" s="13">
        <f t="shared" si="1"/>
        <v>0</v>
      </c>
    </row>
    <row r="31" spans="1:6" x14ac:dyDescent="0.35">
      <c r="A31" s="3">
        <f t="shared" ca="1" si="0"/>
        <v>2.0149999999999983</v>
      </c>
      <c r="B31" s="4" t="s">
        <v>120</v>
      </c>
      <c r="C31" s="17">
        <v>5</v>
      </c>
      <c r="D31" s="24" t="s">
        <v>10</v>
      </c>
      <c r="E31" s="19"/>
      <c r="F31" s="13">
        <f t="shared" si="1"/>
        <v>0</v>
      </c>
    </row>
    <row r="32" spans="1:6" s="81" customFormat="1" x14ac:dyDescent="0.35">
      <c r="A32" s="88"/>
      <c r="B32" s="96" t="s">
        <v>19</v>
      </c>
      <c r="C32" s="90"/>
      <c r="D32" s="91"/>
      <c r="E32" s="92"/>
      <c r="F32" s="87"/>
    </row>
    <row r="33" spans="1:6" x14ac:dyDescent="0.35">
      <c r="A33" s="3">
        <f t="shared" ca="1" si="0"/>
        <v>2.0159999999999982</v>
      </c>
      <c r="B33" s="4" t="s">
        <v>108</v>
      </c>
      <c r="C33" s="17">
        <v>1</v>
      </c>
      <c r="D33" s="24" t="s">
        <v>10</v>
      </c>
      <c r="E33" s="19"/>
      <c r="F33" s="13">
        <f>IFERROR($C33*E33,E33)</f>
        <v>0</v>
      </c>
    </row>
    <row r="34" spans="1:6" ht="26" x14ac:dyDescent="0.35">
      <c r="A34" s="3">
        <f t="shared" ca="1" si="0"/>
        <v>2.0169999999999981</v>
      </c>
      <c r="B34" s="4" t="s">
        <v>109</v>
      </c>
      <c r="C34" s="17">
        <v>3</v>
      </c>
      <c r="D34" s="24" t="s">
        <v>10</v>
      </c>
      <c r="E34" s="19"/>
      <c r="F34" s="13">
        <f>IFERROR($C34*E34,E34)</f>
        <v>0</v>
      </c>
    </row>
    <row r="35" spans="1:6" x14ac:dyDescent="0.35">
      <c r="A35" s="3">
        <f t="shared" ca="1" si="0"/>
        <v>2.017999999999998</v>
      </c>
      <c r="B35" s="4" t="s">
        <v>115</v>
      </c>
      <c r="C35" s="17">
        <v>12</v>
      </c>
      <c r="D35" s="24" t="s">
        <v>10</v>
      </c>
      <c r="E35" s="19"/>
      <c r="F35" s="13">
        <f>IFERROR($C35*E35,E35)</f>
        <v>0</v>
      </c>
    </row>
    <row r="36" spans="1:6" s="81" customFormat="1" x14ac:dyDescent="0.35">
      <c r="A36" s="88"/>
      <c r="B36" s="96" t="s">
        <v>333</v>
      </c>
      <c r="C36" s="90"/>
      <c r="D36" s="91"/>
      <c r="E36" s="92"/>
      <c r="F36" s="87"/>
    </row>
    <row r="37" spans="1:6" x14ac:dyDescent="0.35">
      <c r="A37" s="3">
        <v>3.0159999999999982</v>
      </c>
      <c r="B37" s="4" t="s">
        <v>334</v>
      </c>
      <c r="C37" s="17">
        <v>16</v>
      </c>
      <c r="D37" s="24" t="s">
        <v>10</v>
      </c>
      <c r="E37" s="19"/>
      <c r="F37" s="13">
        <f t="shared" ref="F37:F38" si="2">IFERROR($C37*E37,E37)</f>
        <v>0</v>
      </c>
    </row>
    <row r="38" spans="1:6" x14ac:dyDescent="0.35">
      <c r="A38" s="3">
        <v>3.0169999999999981</v>
      </c>
      <c r="B38" s="4" t="s">
        <v>335</v>
      </c>
      <c r="C38" s="17">
        <v>10</v>
      </c>
      <c r="D38" s="24" t="s">
        <v>10</v>
      </c>
      <c r="E38" s="19"/>
      <c r="F38" s="13">
        <f t="shared" si="2"/>
        <v>0</v>
      </c>
    </row>
    <row r="39" spans="1:6" s="81" customFormat="1" x14ac:dyDescent="0.35">
      <c r="A39" s="88"/>
      <c r="B39" s="96" t="s">
        <v>147</v>
      </c>
      <c r="C39" s="90"/>
      <c r="D39" s="91"/>
      <c r="E39" s="92"/>
      <c r="F39" s="87"/>
    </row>
    <row r="40" spans="1:6" x14ac:dyDescent="0.35">
      <c r="A40" s="3">
        <f t="shared" ca="1" si="0"/>
        <v>3.017999999999998</v>
      </c>
      <c r="B40" s="4" t="s">
        <v>145</v>
      </c>
      <c r="C40" s="17">
        <v>3</v>
      </c>
      <c r="D40" s="24" t="s">
        <v>10</v>
      </c>
      <c r="E40" s="19"/>
      <c r="F40" s="13">
        <f>IFERROR($C40*E40,E40)</f>
        <v>0</v>
      </c>
    </row>
    <row r="41" spans="1:6" x14ac:dyDescent="0.35">
      <c r="A41" s="3">
        <f t="shared" ca="1" si="0"/>
        <v>3.0189999999999979</v>
      </c>
      <c r="B41" s="4" t="s">
        <v>146</v>
      </c>
      <c r="C41" s="17">
        <v>1</v>
      </c>
      <c r="D41" s="24" t="s">
        <v>10</v>
      </c>
      <c r="E41" s="19"/>
      <c r="F41" s="13">
        <f>IFERROR($C41*E41,E41)</f>
        <v>0</v>
      </c>
    </row>
    <row r="42" spans="1:6" ht="26.5" thickBot="1" x14ac:dyDescent="0.4">
      <c r="A42" s="3">
        <f t="shared" ca="1" si="0"/>
        <v>3.0199999999999978</v>
      </c>
      <c r="B42" s="4" t="s">
        <v>342</v>
      </c>
      <c r="C42" s="17">
        <v>1</v>
      </c>
      <c r="D42" s="24" t="s">
        <v>10</v>
      </c>
      <c r="E42" s="19"/>
      <c r="F42" s="13">
        <f>IFERROR($C42*E42,E42)</f>
        <v>0</v>
      </c>
    </row>
    <row r="43" spans="1:6" ht="40.5" customHeight="1" thickBot="1" x14ac:dyDescent="0.4">
      <c r="A43" s="56"/>
      <c r="B43" s="61" t="s">
        <v>352</v>
      </c>
      <c r="C43" s="62"/>
      <c r="D43" s="62"/>
      <c r="E43" s="63"/>
      <c r="F43" s="58">
        <f>SUM(F14:F42)</f>
        <v>0</v>
      </c>
    </row>
    <row r="44" spans="1:6" ht="35.25" customHeight="1" x14ac:dyDescent="0.35">
      <c r="A44" s="59" t="s">
        <v>353</v>
      </c>
      <c r="B44" s="60" t="s">
        <v>354</v>
      </c>
      <c r="C44" s="60"/>
      <c r="D44" s="60"/>
      <c r="E44" s="60"/>
      <c r="F44" s="60"/>
    </row>
  </sheetData>
  <mergeCells count="13">
    <mergeCell ref="B43:E43"/>
    <mergeCell ref="B44:F44"/>
    <mergeCell ref="B8:F8"/>
    <mergeCell ref="B9:F9"/>
    <mergeCell ref="B10:F10"/>
    <mergeCell ref="B11:F11"/>
    <mergeCell ref="B12:F12"/>
    <mergeCell ref="B13:F13"/>
    <mergeCell ref="A1:F1"/>
    <mergeCell ref="A2:G2"/>
    <mergeCell ref="A3:G3"/>
    <mergeCell ref="A4:G4"/>
    <mergeCell ref="A5:F5"/>
  </mergeCells>
  <pageMargins left="0.70866141732283472" right="0.70866141732283472" top="0.55118110236220474" bottom="0.55118110236220474" header="0.31496062992125984" footer="0.31496062992125984"/>
  <pageSetup paperSize="9" scale="67" orientation="portrait" r:id="rId1"/>
  <headerFooter>
    <oddHeader>&amp;LNature Trust  - Xrobb L -Ghagin&amp;RSection 01 - MEP Bill of Quantities</oddHeader>
    <oddFooter>&amp;LCAMILLERI &amp;&amp; CUSCHIERI Consulting Engineers&amp;R&amp;P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062A-84A6-4416-BE49-44711B596FA1}">
  <dimension ref="A1:K37"/>
  <sheetViews>
    <sheetView view="pageBreakPreview" topLeftCell="A19" zoomScale="85" zoomScaleNormal="115" zoomScaleSheetLayoutView="85" workbookViewId="0">
      <selection activeCell="B36" sqref="B36:E36"/>
    </sheetView>
  </sheetViews>
  <sheetFormatPr defaultRowHeight="14.5" x14ac:dyDescent="0.35"/>
  <cols>
    <col min="1" max="1" width="8.7265625" style="55"/>
    <col min="2" max="2" width="56.36328125" style="55" customWidth="1"/>
    <col min="3" max="4" width="8.7265625" style="55"/>
    <col min="5" max="5" width="11.36328125" style="55" customWidth="1"/>
    <col min="6" max="6" width="14.6328125" style="55" customWidth="1"/>
    <col min="7" max="16384" width="8.7265625" style="55"/>
  </cols>
  <sheetData>
    <row r="1" spans="1:11" s="50" customFormat="1" ht="15.5" x14ac:dyDescent="0.35">
      <c r="A1" s="65" t="s">
        <v>355</v>
      </c>
      <c r="B1" s="65"/>
      <c r="C1" s="65"/>
      <c r="D1" s="65"/>
      <c r="E1" s="65"/>
      <c r="F1" s="65"/>
      <c r="G1" s="49"/>
    </row>
    <row r="2" spans="1:11" ht="16.5" x14ac:dyDescent="0.35">
      <c r="A2" s="66" t="s">
        <v>356</v>
      </c>
      <c r="B2" s="67"/>
      <c r="C2" s="67"/>
      <c r="D2" s="67"/>
      <c r="E2" s="67"/>
      <c r="F2" s="67"/>
      <c r="G2" s="67"/>
    </row>
    <row r="3" spans="1:11" x14ac:dyDescent="0.35">
      <c r="A3" s="68" t="s">
        <v>345</v>
      </c>
      <c r="B3" s="69"/>
      <c r="C3" s="69"/>
      <c r="D3" s="69"/>
      <c r="E3" s="69"/>
      <c r="F3" s="69"/>
      <c r="G3" s="69"/>
    </row>
    <row r="4" spans="1:11" ht="15.5" x14ac:dyDescent="0.35">
      <c r="A4" s="70" t="s">
        <v>346</v>
      </c>
      <c r="B4" s="71"/>
      <c r="C4" s="71"/>
      <c r="D4" s="71"/>
      <c r="E4" s="71"/>
      <c r="F4" s="71"/>
      <c r="G4" s="71"/>
      <c r="H4" s="52"/>
      <c r="I4" s="52"/>
      <c r="J4" s="52"/>
      <c r="K4" s="52"/>
    </row>
    <row r="5" spans="1:11" ht="36" customHeight="1" x14ac:dyDescent="0.35">
      <c r="A5" s="72"/>
      <c r="B5" s="73"/>
      <c r="C5" s="73"/>
      <c r="D5" s="73"/>
      <c r="E5" s="73"/>
      <c r="F5" s="74"/>
    </row>
    <row r="6" spans="1:11" s="81" customFormat="1" ht="117" x14ac:dyDescent="0.35">
      <c r="A6" s="76" t="s">
        <v>0</v>
      </c>
      <c r="B6" s="77" t="s">
        <v>1</v>
      </c>
      <c r="C6" s="78" t="s">
        <v>2</v>
      </c>
      <c r="D6" s="79" t="s">
        <v>3</v>
      </c>
      <c r="E6" s="80" t="s">
        <v>348</v>
      </c>
      <c r="F6" s="80" t="s">
        <v>349</v>
      </c>
    </row>
    <row r="7" spans="1:11" x14ac:dyDescent="0.35">
      <c r="A7" s="28"/>
      <c r="B7" s="29" t="s">
        <v>4</v>
      </c>
      <c r="C7" s="30"/>
      <c r="D7" s="31"/>
      <c r="E7" s="32"/>
      <c r="F7" s="33"/>
    </row>
    <row r="8" spans="1:11" ht="14.5" customHeight="1" x14ac:dyDescent="0.35">
      <c r="A8" s="54"/>
      <c r="B8" s="64" t="s">
        <v>5</v>
      </c>
      <c r="C8" s="64"/>
      <c r="D8" s="64"/>
      <c r="E8" s="64"/>
      <c r="F8" s="64"/>
      <c r="G8" s="53"/>
    </row>
    <row r="9" spans="1:11" ht="14.5" customHeight="1" x14ac:dyDescent="0.35">
      <c r="A9" s="54"/>
      <c r="B9" s="64" t="s">
        <v>350</v>
      </c>
      <c r="C9" s="64"/>
      <c r="D9" s="64"/>
      <c r="E9" s="64"/>
      <c r="F9" s="64"/>
      <c r="G9" s="53"/>
    </row>
    <row r="10" spans="1:11" ht="14.5" customHeight="1" x14ac:dyDescent="0.35">
      <c r="A10" s="54"/>
      <c r="B10" s="64" t="s">
        <v>7</v>
      </c>
      <c r="C10" s="64"/>
      <c r="D10" s="64"/>
      <c r="E10" s="64"/>
      <c r="F10" s="64"/>
      <c r="G10" s="53"/>
    </row>
    <row r="11" spans="1:11" ht="14.5" customHeight="1" x14ac:dyDescent="0.35">
      <c r="A11" s="54"/>
      <c r="B11" s="64" t="s">
        <v>351</v>
      </c>
      <c r="C11" s="64"/>
      <c r="D11" s="64"/>
      <c r="E11" s="64"/>
      <c r="F11" s="64"/>
      <c r="G11" s="53"/>
    </row>
    <row r="12" spans="1:11" ht="14.5" customHeight="1" x14ac:dyDescent="0.35">
      <c r="A12" s="54"/>
      <c r="B12" s="64" t="s">
        <v>8</v>
      </c>
      <c r="C12" s="64"/>
      <c r="D12" s="64"/>
      <c r="E12" s="64"/>
      <c r="F12" s="64"/>
      <c r="G12" s="53"/>
    </row>
    <row r="13" spans="1:11" ht="14.5" customHeight="1" x14ac:dyDescent="0.35">
      <c r="A13" s="54"/>
      <c r="B13" s="64" t="s">
        <v>9</v>
      </c>
      <c r="C13" s="64"/>
      <c r="D13" s="64"/>
      <c r="E13" s="64"/>
      <c r="F13" s="64"/>
      <c r="G13" s="53"/>
    </row>
    <row r="14" spans="1:11" x14ac:dyDescent="0.35">
      <c r="A14" s="1">
        <v>3</v>
      </c>
      <c r="B14" s="34" t="s">
        <v>21</v>
      </c>
      <c r="C14" s="17"/>
      <c r="D14" s="24"/>
      <c r="E14" s="19"/>
      <c r="F14" s="13"/>
    </row>
    <row r="15" spans="1:11" s="81" customFormat="1" ht="39" x14ac:dyDescent="0.35">
      <c r="A15" s="97"/>
      <c r="B15" s="130" t="s">
        <v>22</v>
      </c>
      <c r="C15" s="90"/>
      <c r="D15" s="91"/>
      <c r="E15" s="92"/>
      <c r="F15" s="87"/>
    </row>
    <row r="16" spans="1:11" s="81" customFormat="1" x14ac:dyDescent="0.35">
      <c r="A16" s="97"/>
      <c r="B16" s="96" t="s">
        <v>18</v>
      </c>
      <c r="C16" s="90"/>
      <c r="D16" s="91"/>
      <c r="E16" s="92"/>
      <c r="F16" s="87"/>
    </row>
    <row r="17" spans="1:6" s="81" customFormat="1" x14ac:dyDescent="0.35">
      <c r="A17" s="97"/>
      <c r="B17" s="96" t="s">
        <v>23</v>
      </c>
      <c r="C17" s="90"/>
      <c r="D17" s="91"/>
      <c r="E17" s="92"/>
      <c r="F17" s="87"/>
    </row>
    <row r="18" spans="1:6" x14ac:dyDescent="0.35">
      <c r="A18" s="3">
        <f ca="1">IFERROR(IF(OFFSET(A18,-1,0,1,1)&gt;0,OFFSET(A18,-1,0,1,1)+0.001,ERROR.TYPE(0)),IFERROR(IF(OFFSET(A18,-2,0,1,1)&gt;0,OFFSET(A18,-2,0,1,1)+0.001,ERROR.TYPE(0)),IFERROR(IF(OFFSET(A18,-3,0,1,1)&gt;0,OFFSET(A18,-3,0,1,1)+0.001,ERROR.TYPE(0)),IFERROR(IF(OFFSET(A18,-4,0,1,1)&gt;0,OFFSET(A18,-4,0,1,1)+0.001,ERROR.TYPE(0)),IFERROR(IF(OFFSET(A18,-5,0,1,1)&gt;0,OFFSET(A18,-5,0,1,1)+0.001,ERROR.TYPE(0)),IFERROR(IF(OFFSET(A18,-6,0,1,1)&gt;0,OFFSET(A18,-6,0,1,1)+0.001,ERROR.TYPE(0)),IFERROR(IF(OFFSET(A18,-7,0,1,1)&gt;0,OFFSET(A18,-7,0,1,1)+0.001,ERROR.TYPE(0)),IFERROR(IF(OFFSET(A18,-8,0,1,1)&gt;0,OFFSET(A18,-8,0,1,1)+0.001,ERROR.TYPE(0)),IFERROR(IF(OFFSET(A18,-9,0,1,1)&gt;0,OFFSET(A18,-9,0,1,1)+0.001,ERROR.TYPE(0)),IFERROR(IF(OFFSET(A18,-10,0,1,1)&gt;0,OFFSET(A18,-10,0,1,1)+0.001,ERROR.TYPE(0)),ERROR.TYPE(0)))))))))))</f>
        <v>3.0009999999999999</v>
      </c>
      <c r="B18" s="4" t="s">
        <v>14</v>
      </c>
      <c r="C18" s="17">
        <v>110</v>
      </c>
      <c r="D18" s="24" t="s">
        <v>15</v>
      </c>
      <c r="E18" s="19"/>
      <c r="F18" s="13">
        <f>IFERROR($C18*E18,E18)</f>
        <v>0</v>
      </c>
    </row>
    <row r="19" spans="1:6" s="81" customFormat="1" x14ac:dyDescent="0.35">
      <c r="A19" s="97"/>
      <c r="B19" s="96" t="s">
        <v>25</v>
      </c>
      <c r="C19" s="90"/>
      <c r="D19" s="91"/>
      <c r="E19" s="92"/>
      <c r="F19" s="87"/>
    </row>
    <row r="20" spans="1:6" x14ac:dyDescent="0.35">
      <c r="A20" s="3">
        <f ca="1">IFERROR(IF(OFFSET(A20,-1,0,1,1)&gt;0,OFFSET(A20,-1,0,1,1)+0.001,ERROR.TYPE(0)),IFERROR(IF(OFFSET(A20,-2,0,1,1)&gt;0,OFFSET(A20,-2,0,1,1)+0.001,ERROR.TYPE(0)),IFERROR(IF(OFFSET(A20,-3,0,1,1)&gt;0,OFFSET(A20,-3,0,1,1)+0.001,ERROR.TYPE(0)),IFERROR(IF(OFFSET(A20,-4,0,1,1)&gt;0,OFFSET(A20,-4,0,1,1)+0.001,ERROR.TYPE(0)),IFERROR(IF(OFFSET(A20,-5,0,1,1)&gt;0,OFFSET(A20,-5,0,1,1)+0.001,ERROR.TYPE(0)),IFERROR(IF(OFFSET(A20,-6,0,1,1)&gt;0,OFFSET(A20,-6,0,1,1)+0.001,ERROR.TYPE(0)),IFERROR(IF(OFFSET(A20,-7,0,1,1)&gt;0,OFFSET(A20,-7,0,1,1)+0.001,ERROR.TYPE(0)),IFERROR(IF(OFFSET(A20,-8,0,1,1)&gt;0,OFFSET(A20,-8,0,1,1)+0.001,ERROR.TYPE(0)),IFERROR(IF(OFFSET(A20,-9,0,1,1)&gt;0,OFFSET(A20,-9,0,1,1)+0.001,ERROR.TYPE(0)),IFERROR(IF(OFFSET(A20,-10,0,1,1)&gt;0,OFFSET(A20,-10,0,1,1)+0.001,ERROR.TYPE(0)),ERROR.TYPE(0)))))))))))</f>
        <v>3.0019999999999998</v>
      </c>
      <c r="B20" s="4" t="s">
        <v>24</v>
      </c>
      <c r="C20" s="17">
        <v>25</v>
      </c>
      <c r="D20" s="24" t="s">
        <v>15</v>
      </c>
      <c r="E20" s="19"/>
      <c r="F20" s="13">
        <f>IFERROR($C20*E20,E20)</f>
        <v>0</v>
      </c>
    </row>
    <row r="21" spans="1:6" x14ac:dyDescent="0.35">
      <c r="A21" s="3">
        <f ca="1">IFERROR(IF(OFFSET(A21,-1,0,1,1)&gt;0,OFFSET(A21,-1,0,1,1)+0.001,ERROR.TYPE(0)),IFERROR(IF(OFFSET(A21,-2,0,1,1)&gt;0,OFFSET(A21,-2,0,1,1)+0.001,ERROR.TYPE(0)),IFERROR(IF(OFFSET(A21,-3,0,1,1)&gt;0,OFFSET(A21,-3,0,1,1)+0.001,ERROR.TYPE(0)),IFERROR(IF(OFFSET(A21,-4,0,1,1)&gt;0,OFFSET(A21,-4,0,1,1)+0.001,ERROR.TYPE(0)),IFERROR(IF(OFFSET(A21,-5,0,1,1)&gt;0,OFFSET(A21,-5,0,1,1)+0.001,ERROR.TYPE(0)),IFERROR(IF(OFFSET(A21,-6,0,1,1)&gt;0,OFFSET(A21,-6,0,1,1)+0.001,ERROR.TYPE(0)),IFERROR(IF(OFFSET(A21,-7,0,1,1)&gt;0,OFFSET(A21,-7,0,1,1)+0.001,ERROR.TYPE(0)),IFERROR(IF(OFFSET(A21,-8,0,1,1)&gt;0,OFFSET(A21,-8,0,1,1)+0.001,ERROR.TYPE(0)),IFERROR(IF(OFFSET(A21,-9,0,1,1)&gt;0,OFFSET(A21,-9,0,1,1)+0.001,ERROR.TYPE(0)),IFERROR(IF(OFFSET(A21,-10,0,1,1)&gt;0,OFFSET(A21,-10,0,1,1)+0.001,ERROR.TYPE(0)),ERROR.TYPE(0)))))))))))</f>
        <v>3.0029999999999997</v>
      </c>
      <c r="B21" s="4" t="s">
        <v>14</v>
      </c>
      <c r="C21" s="17">
        <v>90</v>
      </c>
      <c r="D21" s="24" t="s">
        <v>15</v>
      </c>
      <c r="E21" s="19"/>
      <c r="F21" s="13">
        <f>IFERROR($C21*E21,E21)</f>
        <v>0</v>
      </c>
    </row>
    <row r="22" spans="1:6" s="81" customFormat="1" x14ac:dyDescent="0.35">
      <c r="A22" s="97"/>
      <c r="B22" s="96" t="s">
        <v>26</v>
      </c>
      <c r="C22" s="90"/>
      <c r="D22" s="91"/>
      <c r="E22" s="92"/>
      <c r="F22" s="87"/>
    </row>
    <row r="23" spans="1:6" x14ac:dyDescent="0.35">
      <c r="A23" s="3">
        <f ca="1">IFERROR(IF(OFFSET(A23,-1,0,1,1)&gt;0,OFFSET(A23,-1,0,1,1)+0.001,ERROR.TYPE(0)),IFERROR(IF(OFFSET(A23,-2,0,1,1)&gt;0,OFFSET(A23,-2,0,1,1)+0.001,ERROR.TYPE(0)),IFERROR(IF(OFFSET(A23,-3,0,1,1)&gt;0,OFFSET(A23,-3,0,1,1)+0.001,ERROR.TYPE(0)),IFERROR(IF(OFFSET(A23,-4,0,1,1)&gt;0,OFFSET(A23,-4,0,1,1)+0.001,ERROR.TYPE(0)),IFERROR(IF(OFFSET(A23,-5,0,1,1)&gt;0,OFFSET(A23,-5,0,1,1)+0.001,ERROR.TYPE(0)),IFERROR(IF(OFFSET(A23,-6,0,1,1)&gt;0,OFFSET(A23,-6,0,1,1)+0.001,ERROR.TYPE(0)),IFERROR(IF(OFFSET(A23,-7,0,1,1)&gt;0,OFFSET(A23,-7,0,1,1)+0.001,ERROR.TYPE(0)),IFERROR(IF(OFFSET(A23,-8,0,1,1)&gt;0,OFFSET(A23,-8,0,1,1)+0.001,ERROR.TYPE(0)),IFERROR(IF(OFFSET(A23,-9,0,1,1)&gt;0,OFFSET(A23,-9,0,1,1)+0.001,ERROR.TYPE(0)),IFERROR(IF(OFFSET(A23,-10,0,1,1)&gt;0,OFFSET(A23,-10,0,1,1)+0.001,ERROR.TYPE(0)),ERROR.TYPE(0)))))))))))</f>
        <v>3.0039999999999996</v>
      </c>
      <c r="B23" s="4" t="s">
        <v>24</v>
      </c>
      <c r="C23" s="17">
        <v>95</v>
      </c>
      <c r="D23" s="24" t="s">
        <v>15</v>
      </c>
      <c r="E23" s="19"/>
      <c r="F23" s="13">
        <f>IFERROR($C23*E23,E23)</f>
        <v>0</v>
      </c>
    </row>
    <row r="24" spans="1:6" s="81" customFormat="1" x14ac:dyDescent="0.35">
      <c r="A24" s="99"/>
      <c r="B24" s="108" t="s">
        <v>27</v>
      </c>
      <c r="C24" s="90"/>
      <c r="D24" s="91"/>
      <c r="E24" s="92"/>
      <c r="F24" s="87"/>
    </row>
    <row r="25" spans="1:6" x14ac:dyDescent="0.35">
      <c r="A25" s="3">
        <f ca="1">IFERROR(IF(OFFSET(A25,-1,0,1,1)&gt;0,OFFSET(A25,-1,0,1,1)+0.001,ERROR.TYPE(0)),IFERROR(IF(OFFSET(A25,-2,0,1,1)&gt;0,OFFSET(A25,-2,0,1,1)+0.001,ERROR.TYPE(0)),IFERROR(IF(OFFSET(A25,-3,0,1,1)&gt;0,OFFSET(A25,-3,0,1,1)+0.001,ERROR.TYPE(0)),IFERROR(IF(OFFSET(A25,-4,0,1,1)&gt;0,OFFSET(A25,-4,0,1,1)+0.001,ERROR.TYPE(0)),IFERROR(IF(OFFSET(A25,-5,0,1,1)&gt;0,OFFSET(A25,-5,0,1,1)+0.001,ERROR.TYPE(0)),IFERROR(IF(OFFSET(A25,-6,0,1,1)&gt;0,OFFSET(A25,-6,0,1,1)+0.001,ERROR.TYPE(0)),IFERROR(IF(OFFSET(A25,-7,0,1,1)&gt;0,OFFSET(A25,-7,0,1,1)+0.001,ERROR.TYPE(0)),IFERROR(IF(OFFSET(A25,-8,0,1,1)&gt;0,OFFSET(A25,-8,0,1,1)+0.001,ERROR.TYPE(0)),IFERROR(IF(OFFSET(A25,-9,0,1,1)&gt;0,OFFSET(A25,-9,0,1,1)+0.001,ERROR.TYPE(0)),IFERROR(IF(OFFSET(A25,-10,0,1,1)&gt;0,OFFSET(A25,-10,0,1,1)+0.001,ERROR.TYPE(0)),ERROR.TYPE(0)))))))))))</f>
        <v>3.0049999999999994</v>
      </c>
      <c r="B25" s="4" t="s">
        <v>28</v>
      </c>
      <c r="C25" s="17">
        <v>130</v>
      </c>
      <c r="D25" s="24" t="s">
        <v>15</v>
      </c>
      <c r="E25" s="19"/>
      <c r="F25" s="13">
        <f>IFERROR($C25*E25,E25)</f>
        <v>0</v>
      </c>
    </row>
    <row r="26" spans="1:6" x14ac:dyDescent="0.35">
      <c r="A26" s="3">
        <f ca="1">IFERROR(IF(OFFSET(A26,-1,0,1,1)&gt;0,OFFSET(A26,-1,0,1,1)+0.001,ERROR.TYPE(0)),IFERROR(IF(OFFSET(A26,-2,0,1,1)&gt;0,OFFSET(A26,-2,0,1,1)+0.001,ERROR.TYPE(0)),IFERROR(IF(OFFSET(A26,-3,0,1,1)&gt;0,OFFSET(A26,-3,0,1,1)+0.001,ERROR.TYPE(0)),IFERROR(IF(OFFSET(A26,-4,0,1,1)&gt;0,OFFSET(A26,-4,0,1,1)+0.001,ERROR.TYPE(0)),IFERROR(IF(OFFSET(A26,-5,0,1,1)&gt;0,OFFSET(A26,-5,0,1,1)+0.001,ERROR.TYPE(0)),IFERROR(IF(OFFSET(A26,-6,0,1,1)&gt;0,OFFSET(A26,-6,0,1,1)+0.001,ERROR.TYPE(0)),IFERROR(IF(OFFSET(A26,-7,0,1,1)&gt;0,OFFSET(A26,-7,0,1,1)+0.001,ERROR.TYPE(0)),IFERROR(IF(OFFSET(A26,-8,0,1,1)&gt;0,OFFSET(A26,-8,0,1,1)+0.001,ERROR.TYPE(0)),IFERROR(IF(OFFSET(A26,-9,0,1,1)&gt;0,OFFSET(A26,-9,0,1,1)+0.001,ERROR.TYPE(0)),IFERROR(IF(OFFSET(A26,-10,0,1,1)&gt;0,OFFSET(A26,-10,0,1,1)+0.001,ERROR.TYPE(0)),ERROR.TYPE(0)))))))))))</f>
        <v>3.0059999999999993</v>
      </c>
      <c r="B26" s="4" t="s">
        <v>323</v>
      </c>
      <c r="C26" s="17">
        <v>20</v>
      </c>
      <c r="D26" s="24" t="s">
        <v>15</v>
      </c>
      <c r="E26" s="19"/>
      <c r="F26" s="13">
        <f>IFERROR($C26*E26,E26)</f>
        <v>0</v>
      </c>
    </row>
    <row r="27" spans="1:6" x14ac:dyDescent="0.35">
      <c r="A27" s="3">
        <f ca="1">IFERROR(IF(OFFSET(A27,-1,0,1,1)&gt;0,OFFSET(A27,-1,0,1,1)+0.001,ERROR.TYPE(0)),IFERROR(IF(OFFSET(A27,-2,0,1,1)&gt;0,OFFSET(A27,-2,0,1,1)+0.001,ERROR.TYPE(0)),IFERROR(IF(OFFSET(A27,-3,0,1,1)&gt;0,OFFSET(A27,-3,0,1,1)+0.001,ERROR.TYPE(0)),IFERROR(IF(OFFSET(A27,-4,0,1,1)&gt;0,OFFSET(A27,-4,0,1,1)+0.001,ERROR.TYPE(0)),IFERROR(IF(OFFSET(A27,-5,0,1,1)&gt;0,OFFSET(A27,-5,0,1,1)+0.001,ERROR.TYPE(0)),IFERROR(IF(OFFSET(A27,-6,0,1,1)&gt;0,OFFSET(A27,-6,0,1,1)+0.001,ERROR.TYPE(0)),IFERROR(IF(OFFSET(A27,-7,0,1,1)&gt;0,OFFSET(A27,-7,0,1,1)+0.001,ERROR.TYPE(0)),IFERROR(IF(OFFSET(A27,-8,0,1,1)&gt;0,OFFSET(A27,-8,0,1,1)+0.001,ERROR.TYPE(0)),IFERROR(IF(OFFSET(A27,-9,0,1,1)&gt;0,OFFSET(A27,-9,0,1,1)+0.001,ERROR.TYPE(0)),IFERROR(IF(OFFSET(A27,-10,0,1,1)&gt;0,OFFSET(A27,-10,0,1,1)+0.001,ERROR.TYPE(0)),ERROR.TYPE(0)))))))))))</f>
        <v>3.0069999999999992</v>
      </c>
      <c r="B27" s="4" t="s">
        <v>29</v>
      </c>
      <c r="C27" s="17">
        <v>55</v>
      </c>
      <c r="D27" s="24" t="s">
        <v>15</v>
      </c>
      <c r="E27" s="19"/>
      <c r="F27" s="13">
        <f>IFERROR($C27*E27,E27)</f>
        <v>0</v>
      </c>
    </row>
    <row r="28" spans="1:6" s="81" customFormat="1" x14ac:dyDescent="0.35">
      <c r="A28" s="88"/>
      <c r="B28" s="96" t="s">
        <v>141</v>
      </c>
      <c r="C28" s="90"/>
      <c r="D28" s="91"/>
      <c r="E28" s="92"/>
      <c r="F28" s="87"/>
    </row>
    <row r="29" spans="1:6" x14ac:dyDescent="0.35">
      <c r="A29" s="3">
        <f ca="1">IFERROR(IF(OFFSET(A29,-1,0,1,1)&gt;0,OFFSET(A29,-1,0,1,1)+0.001,ERROR.TYPE(0)),IFERROR(IF(OFFSET(A29,-2,0,1,1)&gt;0,OFFSET(A29,-2,0,1,1)+0.001,ERROR.TYPE(0)),IFERROR(IF(OFFSET(A29,-3,0,1,1)&gt;0,OFFSET(A29,-3,0,1,1)+0.001,ERROR.TYPE(0)),IFERROR(IF(OFFSET(A29,-4,0,1,1)&gt;0,OFFSET(A29,-4,0,1,1)+0.001,ERROR.TYPE(0)),IFERROR(IF(OFFSET(A29,-5,0,1,1)&gt;0,OFFSET(A29,-5,0,1,1)+0.001,ERROR.TYPE(0)),IFERROR(IF(OFFSET(A29,-6,0,1,1)&gt;0,OFFSET(A29,-6,0,1,1)+0.001,ERROR.TYPE(0)),IFERROR(IF(OFFSET(A29,-7,0,1,1)&gt;0,OFFSET(A29,-7,0,1,1)+0.001,ERROR.TYPE(0)),IFERROR(IF(OFFSET(A29,-8,0,1,1)&gt;0,OFFSET(A29,-8,0,1,1)+0.001,ERROR.TYPE(0)),IFERROR(IF(OFFSET(A29,-9,0,1,1)&gt;0,OFFSET(A29,-9,0,1,1)+0.001,ERROR.TYPE(0)),IFERROR(IF(OFFSET(A29,-10,0,1,1)&gt;0,OFFSET(A29,-10,0,1,1)+0.001,ERROR.TYPE(0)),ERROR.TYPE(0)))))))))))</f>
        <v>3.0079999999999991</v>
      </c>
      <c r="B29" s="4" t="s">
        <v>30</v>
      </c>
      <c r="C29" s="17">
        <v>80</v>
      </c>
      <c r="D29" s="24" t="s">
        <v>15</v>
      </c>
      <c r="E29" s="19"/>
      <c r="F29" s="13">
        <f>IFERROR($C29*E29,E29)</f>
        <v>0</v>
      </c>
    </row>
    <row r="30" spans="1:6" s="81" customFormat="1" x14ac:dyDescent="0.35">
      <c r="A30" s="88"/>
      <c r="B30" s="96" t="s">
        <v>142</v>
      </c>
      <c r="C30" s="90"/>
      <c r="D30" s="91"/>
      <c r="E30" s="92"/>
      <c r="F30" s="87"/>
    </row>
    <row r="31" spans="1:6" x14ac:dyDescent="0.35">
      <c r="A31" s="3">
        <f ca="1">IFERROR(IF(OFFSET(A31,-1,0,1,1)&gt;0,OFFSET(A31,-1,0,1,1)+0.001,ERROR.TYPE(0)),IFERROR(IF(OFFSET(A31,-2,0,1,1)&gt;0,OFFSET(A31,-2,0,1,1)+0.001,ERROR.TYPE(0)),IFERROR(IF(OFFSET(A31,-3,0,1,1)&gt;0,OFFSET(A31,-3,0,1,1)+0.001,ERROR.TYPE(0)),IFERROR(IF(OFFSET(A31,-4,0,1,1)&gt;0,OFFSET(A31,-4,0,1,1)+0.001,ERROR.TYPE(0)),IFERROR(IF(OFFSET(A31,-5,0,1,1)&gt;0,OFFSET(A31,-5,0,1,1)+0.001,ERROR.TYPE(0)),IFERROR(IF(OFFSET(A31,-6,0,1,1)&gt;0,OFFSET(A31,-6,0,1,1)+0.001,ERROR.TYPE(0)),IFERROR(IF(OFFSET(A31,-7,0,1,1)&gt;0,OFFSET(A31,-7,0,1,1)+0.001,ERROR.TYPE(0)),IFERROR(IF(OFFSET(A31,-8,0,1,1)&gt;0,OFFSET(A31,-8,0,1,1)+0.001,ERROR.TYPE(0)),IFERROR(IF(OFFSET(A31,-9,0,1,1)&gt;0,OFFSET(A31,-9,0,1,1)+0.001,ERROR.TYPE(0)),IFERROR(IF(OFFSET(A31,-10,0,1,1)&gt;0,OFFSET(A31,-10,0,1,1)+0.001,ERROR.TYPE(0)),ERROR.TYPE(0)))))))))))</f>
        <v>3.008999999999999</v>
      </c>
      <c r="B31" s="4" t="s">
        <v>336</v>
      </c>
      <c r="C31" s="17">
        <v>150</v>
      </c>
      <c r="D31" s="24" t="s">
        <v>15</v>
      </c>
      <c r="E31" s="19"/>
      <c r="F31" s="13">
        <f>IFERROR($C31*E31,E31)</f>
        <v>0</v>
      </c>
    </row>
    <row r="32" spans="1:6" x14ac:dyDescent="0.35">
      <c r="A32" s="3">
        <f ca="1">IFERROR(IF(OFFSET(A32,-1,0,1,1)&gt;0,OFFSET(A32,-1,0,1,1)+0.001,ERROR.TYPE(0)),IFERROR(IF(OFFSET(A32,-2,0,1,1)&gt;0,OFFSET(A32,-2,0,1,1)+0.001,ERROR.TYPE(0)),IFERROR(IF(OFFSET(A32,-3,0,1,1)&gt;0,OFFSET(A32,-3,0,1,1)+0.001,ERROR.TYPE(0)),IFERROR(IF(OFFSET(A32,-4,0,1,1)&gt;0,OFFSET(A32,-4,0,1,1)+0.001,ERROR.TYPE(0)),IFERROR(IF(OFFSET(A32,-5,0,1,1)&gt;0,OFFSET(A32,-5,0,1,1)+0.001,ERROR.TYPE(0)),IFERROR(IF(OFFSET(A32,-6,0,1,1)&gt;0,OFFSET(A32,-6,0,1,1)+0.001,ERROR.TYPE(0)),IFERROR(IF(OFFSET(A32,-7,0,1,1)&gt;0,OFFSET(A32,-7,0,1,1)+0.001,ERROR.TYPE(0)),IFERROR(IF(OFFSET(A32,-8,0,1,1)&gt;0,OFFSET(A32,-8,0,1,1)+0.001,ERROR.TYPE(0)),IFERROR(IF(OFFSET(A32,-9,0,1,1)&gt;0,OFFSET(A32,-9,0,1,1)+0.001,ERROR.TYPE(0)),IFERROR(IF(OFFSET(A32,-10,0,1,1)&gt;0,OFFSET(A32,-10,0,1,1)+0.001,ERROR.TYPE(0)),ERROR.TYPE(0)))))))))))</f>
        <v>3.0099999999999989</v>
      </c>
      <c r="B32" s="4" t="s">
        <v>337</v>
      </c>
      <c r="C32" s="17">
        <v>300</v>
      </c>
      <c r="D32" s="24" t="s">
        <v>15</v>
      </c>
      <c r="E32" s="19"/>
      <c r="F32" s="13">
        <f>IFERROR($C32*E32,E32)</f>
        <v>0</v>
      </c>
    </row>
    <row r="33" spans="1:7" x14ac:dyDescent="0.35">
      <c r="A33" s="3">
        <f ca="1">IFERROR(IF(OFFSET(A33,-1,0,1,1)&gt;0,OFFSET(A33,-1,0,1,1)+0.001,ERROR.TYPE(0)),IFERROR(IF(OFFSET(A33,-2,0,1,1)&gt;0,OFFSET(A33,-2,0,1,1)+0.001,ERROR.TYPE(0)),IFERROR(IF(OFFSET(A33,-3,0,1,1)&gt;0,OFFSET(A33,-3,0,1,1)+0.001,ERROR.TYPE(0)),IFERROR(IF(OFFSET(A33,-4,0,1,1)&gt;0,OFFSET(A33,-4,0,1,1)+0.001,ERROR.TYPE(0)),IFERROR(IF(OFFSET(A33,-5,0,1,1)&gt;0,OFFSET(A33,-5,0,1,1)+0.001,ERROR.TYPE(0)),IFERROR(IF(OFFSET(A33,-6,0,1,1)&gt;0,OFFSET(A33,-6,0,1,1)+0.001,ERROR.TYPE(0)),IFERROR(IF(OFFSET(A33,-7,0,1,1)&gt;0,OFFSET(A33,-7,0,1,1)+0.001,ERROR.TYPE(0)),IFERROR(IF(OFFSET(A33,-8,0,1,1)&gt;0,OFFSET(A33,-8,0,1,1)+0.001,ERROR.TYPE(0)),IFERROR(IF(OFFSET(A33,-9,0,1,1)&gt;0,OFFSET(A33,-9,0,1,1)+0.001,ERROR.TYPE(0)),IFERROR(IF(OFFSET(A33,-10,0,1,1)&gt;0,OFFSET(A33,-10,0,1,1)+0.001,ERROR.TYPE(0)),ERROR.TYPE(0)))))))))))</f>
        <v>3.0109999999999988</v>
      </c>
      <c r="B33" s="4" t="s">
        <v>338</v>
      </c>
      <c r="C33" s="17">
        <v>300</v>
      </c>
      <c r="D33" s="24" t="s">
        <v>15</v>
      </c>
      <c r="E33" s="19"/>
      <c r="F33" s="13">
        <f>IFERROR($C33*E33,E33)</f>
        <v>0</v>
      </c>
    </row>
    <row r="34" spans="1:7" x14ac:dyDescent="0.35">
      <c r="A34" s="3">
        <f ca="1">IFERROR(IF(OFFSET(A34,-1,0,1,1)&gt;0,OFFSET(A34,-1,0,1,1)+0.001,ERROR.TYPE(0)),IFERROR(IF(OFFSET(A34,-2,0,1,1)&gt;0,OFFSET(A34,-2,0,1,1)+0.001,ERROR.TYPE(0)),IFERROR(IF(OFFSET(A34,-3,0,1,1)&gt;0,OFFSET(A34,-3,0,1,1)+0.001,ERROR.TYPE(0)),IFERROR(IF(OFFSET(A34,-4,0,1,1)&gt;0,OFFSET(A34,-4,0,1,1)+0.001,ERROR.TYPE(0)),IFERROR(IF(OFFSET(A34,-5,0,1,1)&gt;0,OFFSET(A34,-5,0,1,1)+0.001,ERROR.TYPE(0)),IFERROR(IF(OFFSET(A34,-6,0,1,1)&gt;0,OFFSET(A34,-6,0,1,1)+0.001,ERROR.TYPE(0)),IFERROR(IF(OFFSET(A34,-7,0,1,1)&gt;0,OFFSET(A34,-7,0,1,1)+0.001,ERROR.TYPE(0)),IFERROR(IF(OFFSET(A34,-8,0,1,1)&gt;0,OFFSET(A34,-8,0,1,1)+0.001,ERROR.TYPE(0)),IFERROR(IF(OFFSET(A34,-9,0,1,1)&gt;0,OFFSET(A34,-9,0,1,1)+0.001,ERROR.TYPE(0)),IFERROR(IF(OFFSET(A34,-10,0,1,1)&gt;0,OFFSET(A34,-10,0,1,1)+0.001,ERROR.TYPE(0)),ERROR.TYPE(0)))))))))))</f>
        <v>3.0119999999999987</v>
      </c>
      <c r="B34" s="9" t="s">
        <v>31</v>
      </c>
      <c r="C34" s="25">
        <v>1</v>
      </c>
      <c r="D34" s="18" t="s">
        <v>6</v>
      </c>
      <c r="E34" s="19"/>
      <c r="F34" s="13">
        <f t="shared" ref="F34:F35" si="0">IFERROR($C34*E34,E34)</f>
        <v>0</v>
      </c>
    </row>
    <row r="35" spans="1:7" ht="26.5" thickBot="1" x14ac:dyDescent="0.4">
      <c r="A35" s="3">
        <f ca="1">IFERROR(IF(OFFSET(A35,-1,0,1,1)&gt;0,OFFSET(A35,-1,0,1,1)+0.001,ERROR.TYPE(0)),IFERROR(IF(OFFSET(A35,-2,0,1,1)&gt;0,OFFSET(A35,-2,0,1,1)+0.001,ERROR.TYPE(0)),IFERROR(IF(OFFSET(A35,-3,0,1,1)&gt;0,OFFSET(A35,-3,0,1,1)+0.001,ERROR.TYPE(0)),IFERROR(IF(OFFSET(A35,-4,0,1,1)&gt;0,OFFSET(A35,-4,0,1,1)+0.001,ERROR.TYPE(0)),IFERROR(IF(OFFSET(A35,-5,0,1,1)&gt;0,OFFSET(A35,-5,0,1,1)+0.001,ERROR.TYPE(0)),IFERROR(IF(OFFSET(A35,-6,0,1,1)&gt;0,OFFSET(A35,-6,0,1,1)+0.001,ERROR.TYPE(0)),IFERROR(IF(OFFSET(A35,-7,0,1,1)&gt;0,OFFSET(A35,-7,0,1,1)+0.001,ERROR.TYPE(0)),IFERROR(IF(OFFSET(A35,-8,0,1,1)&gt;0,OFFSET(A35,-8,0,1,1)+0.001,ERROR.TYPE(0)),IFERROR(IF(OFFSET(A35,-9,0,1,1)&gt;0,OFFSET(A35,-9,0,1,1)+0.001,ERROR.TYPE(0)),IFERROR(IF(OFFSET(A35,-10,0,1,1)&gt;0,OFFSET(A35,-10,0,1,1)+0.001,ERROR.TYPE(0)),ERROR.TYPE(0)))))))))))</f>
        <v>3.0129999999999986</v>
      </c>
      <c r="B35" s="9" t="s">
        <v>12</v>
      </c>
      <c r="C35" s="25">
        <v>1</v>
      </c>
      <c r="D35" s="18" t="s">
        <v>13</v>
      </c>
      <c r="E35" s="26"/>
      <c r="F35" s="132">
        <f t="shared" si="0"/>
        <v>0</v>
      </c>
    </row>
    <row r="36" spans="1:7" s="81" customFormat="1" ht="40.5" customHeight="1" thickBot="1" x14ac:dyDescent="0.4">
      <c r="A36" s="56"/>
      <c r="B36" s="61" t="s">
        <v>352</v>
      </c>
      <c r="C36" s="62"/>
      <c r="D36" s="62"/>
      <c r="E36" s="75"/>
      <c r="F36" s="120">
        <f>SUM(F16:F35)</f>
        <v>0</v>
      </c>
      <c r="G36" s="131"/>
    </row>
    <row r="37" spans="1:7" ht="35.25" customHeight="1" x14ac:dyDescent="0.35">
      <c r="A37" s="59" t="s">
        <v>353</v>
      </c>
      <c r="B37" s="60" t="s">
        <v>354</v>
      </c>
      <c r="C37" s="60"/>
      <c r="D37" s="60"/>
      <c r="E37" s="60"/>
      <c r="F37" s="60"/>
    </row>
  </sheetData>
  <mergeCells count="13">
    <mergeCell ref="B36:E36"/>
    <mergeCell ref="B37:F37"/>
    <mergeCell ref="B8:F8"/>
    <mergeCell ref="B9:F9"/>
    <mergeCell ref="B10:F10"/>
    <mergeCell ref="B11:F11"/>
    <mergeCell ref="B12:F12"/>
    <mergeCell ref="B13:F13"/>
    <mergeCell ref="A1:F1"/>
    <mergeCell ref="A2:G2"/>
    <mergeCell ref="A3:G3"/>
    <mergeCell ref="A4:G4"/>
    <mergeCell ref="A5:F5"/>
  </mergeCells>
  <pageMargins left="0.70866141732283472" right="0.70866141732283472" top="0.55118110236220474" bottom="0.55118110236220474" header="0.31496062992125984" footer="0.31496062992125984"/>
  <pageSetup paperSize="9" scale="67" orientation="portrait" r:id="rId1"/>
  <headerFooter>
    <oddHeader>&amp;LNature Trust  - Xrobb L -Ghagin&amp;RSection 01 - MEP Bill of Quantities</oddHeader>
    <oddFooter>&amp;LCAMILLERI &amp;&amp; CUSCHIERI Consulting Engineers&amp;R&amp;P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93792-CE3B-4CD1-A062-E61D6EB5F41E}">
  <dimension ref="A1:K22"/>
  <sheetViews>
    <sheetView view="pageBreakPreview" topLeftCell="A4" zoomScale="85" zoomScaleNormal="115" zoomScaleSheetLayoutView="85" workbookViewId="0">
      <selection activeCell="F16" sqref="F16"/>
    </sheetView>
  </sheetViews>
  <sheetFormatPr defaultRowHeight="14.5" x14ac:dyDescent="0.35"/>
  <cols>
    <col min="1" max="1" width="8.7265625" style="55"/>
    <col min="2" max="2" width="56.36328125" style="55" customWidth="1"/>
    <col min="3" max="4" width="8.7265625" style="55"/>
    <col min="5" max="5" width="11.36328125" style="55" customWidth="1"/>
    <col min="6" max="6" width="14.6328125" style="55" customWidth="1"/>
    <col min="7" max="16384" width="8.7265625" style="55"/>
  </cols>
  <sheetData>
    <row r="1" spans="1:11" s="50" customFormat="1" ht="15.5" x14ac:dyDescent="0.35">
      <c r="A1" s="65" t="s">
        <v>355</v>
      </c>
      <c r="B1" s="65"/>
      <c r="C1" s="65"/>
      <c r="D1" s="65"/>
      <c r="E1" s="65"/>
      <c r="F1" s="65"/>
      <c r="G1" s="49"/>
    </row>
    <row r="2" spans="1:11" ht="16.5" x14ac:dyDescent="0.35">
      <c r="A2" s="66" t="s">
        <v>356</v>
      </c>
      <c r="B2" s="67"/>
      <c r="C2" s="67"/>
      <c r="D2" s="67"/>
      <c r="E2" s="67"/>
      <c r="F2" s="67"/>
      <c r="G2" s="67"/>
    </row>
    <row r="3" spans="1:11" x14ac:dyDescent="0.35">
      <c r="A3" s="68" t="s">
        <v>345</v>
      </c>
      <c r="B3" s="69"/>
      <c r="C3" s="69"/>
      <c r="D3" s="69"/>
      <c r="E3" s="69"/>
      <c r="F3" s="69"/>
      <c r="G3" s="69"/>
    </row>
    <row r="4" spans="1:11" ht="15.5" x14ac:dyDescent="0.35">
      <c r="A4" s="70" t="s">
        <v>346</v>
      </c>
      <c r="B4" s="71"/>
      <c r="C4" s="71"/>
      <c r="D4" s="71"/>
      <c r="E4" s="71"/>
      <c r="F4" s="71"/>
      <c r="G4" s="71"/>
      <c r="H4" s="52"/>
      <c r="I4" s="52"/>
      <c r="J4" s="52"/>
      <c r="K4" s="52"/>
    </row>
    <row r="5" spans="1:11" ht="36" customHeight="1" x14ac:dyDescent="0.35">
      <c r="A5" s="72"/>
      <c r="B5" s="73"/>
      <c r="C5" s="73"/>
      <c r="D5" s="73"/>
      <c r="E5" s="73"/>
      <c r="F5" s="74"/>
    </row>
    <row r="6" spans="1:11" s="81" customFormat="1" ht="117" x14ac:dyDescent="0.35">
      <c r="A6" s="76" t="s">
        <v>0</v>
      </c>
      <c r="B6" s="77" t="s">
        <v>1</v>
      </c>
      <c r="C6" s="78" t="s">
        <v>2</v>
      </c>
      <c r="D6" s="79" t="s">
        <v>3</v>
      </c>
      <c r="E6" s="80" t="s">
        <v>348</v>
      </c>
      <c r="F6" s="80" t="s">
        <v>349</v>
      </c>
      <c r="G6" s="55"/>
      <c r="H6" s="55"/>
    </row>
    <row r="7" spans="1:11" x14ac:dyDescent="0.35">
      <c r="A7" s="28"/>
      <c r="B7" s="29" t="s">
        <v>4</v>
      </c>
      <c r="C7" s="30"/>
      <c r="D7" s="31"/>
      <c r="E7" s="32"/>
      <c r="F7" s="33"/>
    </row>
    <row r="8" spans="1:11" ht="14.5" customHeight="1" x14ac:dyDescent="0.35">
      <c r="A8" s="54"/>
      <c r="B8" s="64" t="s">
        <v>5</v>
      </c>
      <c r="C8" s="64"/>
      <c r="D8" s="64"/>
      <c r="E8" s="64"/>
      <c r="F8" s="64"/>
      <c r="G8" s="53"/>
    </row>
    <row r="9" spans="1:11" ht="14.5" customHeight="1" x14ac:dyDescent="0.35">
      <c r="A9" s="54"/>
      <c r="B9" s="64" t="s">
        <v>350</v>
      </c>
      <c r="C9" s="64"/>
      <c r="D9" s="64"/>
      <c r="E9" s="64"/>
      <c r="F9" s="64"/>
      <c r="G9" s="53"/>
    </row>
    <row r="10" spans="1:11" ht="14.5" customHeight="1" x14ac:dyDescent="0.35">
      <c r="A10" s="54"/>
      <c r="B10" s="64" t="s">
        <v>7</v>
      </c>
      <c r="C10" s="64"/>
      <c r="D10" s="64"/>
      <c r="E10" s="64"/>
      <c r="F10" s="64"/>
      <c r="G10" s="53"/>
    </row>
    <row r="11" spans="1:11" ht="14.5" customHeight="1" x14ac:dyDescent="0.35">
      <c r="A11" s="54"/>
      <c r="B11" s="64" t="s">
        <v>351</v>
      </c>
      <c r="C11" s="64"/>
      <c r="D11" s="64"/>
      <c r="E11" s="64"/>
      <c r="F11" s="64"/>
      <c r="G11" s="53"/>
    </row>
    <row r="12" spans="1:11" ht="14.5" customHeight="1" x14ac:dyDescent="0.35">
      <c r="A12" s="54"/>
      <c r="B12" s="64" t="s">
        <v>8</v>
      </c>
      <c r="C12" s="64"/>
      <c r="D12" s="64"/>
      <c r="E12" s="64"/>
      <c r="F12" s="64"/>
      <c r="G12" s="53"/>
    </row>
    <row r="13" spans="1:11" ht="14.5" customHeight="1" x14ac:dyDescent="0.35">
      <c r="A13" s="54"/>
      <c r="B13" s="64" t="s">
        <v>9</v>
      </c>
      <c r="C13" s="64"/>
      <c r="D13" s="64"/>
      <c r="E13" s="64"/>
      <c r="F13" s="64"/>
      <c r="G13" s="53"/>
    </row>
    <row r="14" spans="1:11" s="81" customFormat="1" x14ac:dyDescent="0.35">
      <c r="A14" s="82">
        <v>4</v>
      </c>
      <c r="B14" s="83" t="s">
        <v>135</v>
      </c>
      <c r="C14" s="84"/>
      <c r="D14" s="85"/>
      <c r="E14" s="86"/>
      <c r="F14" s="87"/>
      <c r="G14" s="55"/>
      <c r="H14" s="55"/>
    </row>
    <row r="15" spans="1:11" ht="26" x14ac:dyDescent="0.35">
      <c r="A15" s="3">
        <f t="shared" ref="A15:A18" ca="1" si="0">IFERROR(IF(OFFSET(A15,-1,0,1,1)&gt;0,OFFSET(A15,-1,0,1,1)+0.001,ERROR.TYPE(0)),IFERROR(IF(OFFSET(A15,-2,0,1,1)&gt;0,OFFSET(A15,-2,0,1,1)+0.001,ERROR.TYPE(0)),IFERROR(IF(OFFSET(A15,-3,0,1,1)&gt;0,OFFSET(A15,-3,0,1,1)+0.001,ERROR.TYPE(0)),IFERROR(IF(OFFSET(A15,-4,0,1,1)&gt;0,OFFSET(A15,-4,0,1,1)+0.001,ERROR.TYPE(0)),IFERROR(IF(OFFSET(A15,-5,0,1,1)&gt;0,OFFSET(A15,-5,0,1,1)+0.001,ERROR.TYPE(0)),IFERROR(IF(OFFSET(A15,-6,0,1,1)&gt;0,OFFSET(A15,-6,0,1,1)+0.001,ERROR.TYPE(0)),IFERROR(IF(OFFSET(A15,-7,0,1,1)&gt;0,OFFSET(A15,-7,0,1,1)+0.001,ERROR.TYPE(0)),IFERROR(IF(OFFSET(A15,-8,0,1,1)&gt;0,OFFSET(A15,-8,0,1,1)+0.001,ERROR.TYPE(0)),IFERROR(IF(OFFSET(A15,-9,0,1,1)&gt;0,OFFSET(A15,-9,0,1,1)+0.001,ERROR.TYPE(0)),IFERROR(IF(OFFSET(A15,-10,0,1,1)&gt;0,OFFSET(A15,-10,0,1,1)+0.001,ERROR.TYPE(0)),ERROR.TYPE(0)))))))))))</f>
        <v>4.0010000000000003</v>
      </c>
      <c r="B15" s="9" t="s">
        <v>339</v>
      </c>
      <c r="C15" s="16">
        <v>85</v>
      </c>
      <c r="D15" s="18" t="s">
        <v>136</v>
      </c>
      <c r="E15" s="12"/>
      <c r="F15" s="13">
        <f t="shared" ref="F15:F18" si="1">IFERROR($C15*E15,E15)</f>
        <v>0</v>
      </c>
    </row>
    <row r="16" spans="1:11" ht="26" x14ac:dyDescent="0.35">
      <c r="A16" s="3">
        <f t="shared" ca="1" si="0"/>
        <v>4.0020000000000007</v>
      </c>
      <c r="B16" s="9" t="s">
        <v>340</v>
      </c>
      <c r="C16" s="16">
        <v>85</v>
      </c>
      <c r="D16" s="18" t="s">
        <v>136</v>
      </c>
      <c r="E16" s="12"/>
      <c r="F16" s="13">
        <f t="shared" si="1"/>
        <v>0</v>
      </c>
    </row>
    <row r="17" spans="1:8" ht="26" x14ac:dyDescent="0.35">
      <c r="A17" s="3">
        <f t="shared" ca="1" si="0"/>
        <v>4.003000000000001</v>
      </c>
      <c r="B17" s="9" t="s">
        <v>324</v>
      </c>
      <c r="C17" s="16">
        <v>1</v>
      </c>
      <c r="D17" s="18" t="s">
        <v>16</v>
      </c>
      <c r="E17" s="12"/>
      <c r="F17" s="13">
        <f t="shared" si="1"/>
        <v>0</v>
      </c>
    </row>
    <row r="18" spans="1:8" x14ac:dyDescent="0.35">
      <c r="A18" s="3">
        <f t="shared" ca="1" si="0"/>
        <v>4.0040000000000013</v>
      </c>
      <c r="B18" s="9" t="s">
        <v>137</v>
      </c>
      <c r="C18" s="16">
        <v>160</v>
      </c>
      <c r="D18" s="18" t="s">
        <v>138</v>
      </c>
      <c r="E18" s="12"/>
      <c r="F18" s="13">
        <f t="shared" si="1"/>
        <v>0</v>
      </c>
    </row>
    <row r="19" spans="1:8" s="81" customFormat="1" x14ac:dyDescent="0.35">
      <c r="A19" s="88"/>
      <c r="B19" s="89" t="s">
        <v>93</v>
      </c>
      <c r="C19" s="90"/>
      <c r="D19" s="91"/>
      <c r="E19" s="92"/>
      <c r="F19" s="87"/>
      <c r="G19" s="55"/>
      <c r="H19" s="55"/>
    </row>
    <row r="20" spans="1:8" ht="15" thickBot="1" x14ac:dyDescent="0.4">
      <c r="A20" s="3">
        <f ca="1">IFERROR(IF(OFFSET(A20,-1,0,1,1)&gt;0,OFFSET(A20,-1,0,1,1)+0.001,ERROR.TYPE(0)),IFERROR(IF(OFFSET(A20,-2,0,1,1)&gt;0,OFFSET(A20,-2,0,1,1)+0.001,ERROR.TYPE(0)),IFERROR(IF(OFFSET(A20,-3,0,1,1)&gt;0,OFFSET(A20,-3,0,1,1)+0.001,ERROR.TYPE(0)),IFERROR(IF(OFFSET(A20,-4,0,1,1)&gt;0,OFFSET(A20,-4,0,1,1)+0.001,ERROR.TYPE(0)),IFERROR(IF(OFFSET(A20,-5,0,1,1)&gt;0,OFFSET(A20,-5,0,1,1)+0.001,ERROR.TYPE(0)),IFERROR(IF(OFFSET(A20,-6,0,1,1)&gt;0,OFFSET(A20,-6,0,1,1)+0.001,ERROR.TYPE(0)),IFERROR(IF(OFFSET(A20,-7,0,1,1)&gt;0,OFFSET(A20,-7,0,1,1)+0.001,ERROR.TYPE(0)),IFERROR(IF(OFFSET(A20,-8,0,1,1)&gt;0,OFFSET(A20,-8,0,1,1)+0.001,ERROR.TYPE(0)),IFERROR(IF(OFFSET(A20,-9,0,1,1)&gt;0,OFFSET(A20,-9,0,1,1)+0.001,ERROR.TYPE(0)),IFERROR(IF(OFFSET(A20,-10,0,1,1)&gt;0,OFFSET(A20,-10,0,1,1)+0.001,ERROR.TYPE(0)),ERROR.TYPE(0)))))))))))</f>
        <v>4.0050000000000017</v>
      </c>
      <c r="B20" s="4" t="s">
        <v>139</v>
      </c>
      <c r="C20" s="17">
        <v>5</v>
      </c>
      <c r="D20" s="24" t="s">
        <v>10</v>
      </c>
      <c r="E20" s="19"/>
      <c r="F20" s="132">
        <f>IFERROR($C20*E20,E20)</f>
        <v>0</v>
      </c>
    </row>
    <row r="21" spans="1:8" ht="40.5" customHeight="1" thickBot="1" x14ac:dyDescent="0.4">
      <c r="A21" s="93"/>
      <c r="B21" s="94" t="s">
        <v>352</v>
      </c>
      <c r="C21" s="94"/>
      <c r="D21" s="94"/>
      <c r="E21" s="133"/>
      <c r="F21" s="120">
        <f>SUM(F15:F20)</f>
        <v>0</v>
      </c>
    </row>
    <row r="22" spans="1:8" ht="35.25" customHeight="1" x14ac:dyDescent="0.35">
      <c r="A22" s="59" t="s">
        <v>353</v>
      </c>
      <c r="B22" s="60" t="s">
        <v>354</v>
      </c>
      <c r="C22" s="60"/>
      <c r="D22" s="60"/>
      <c r="E22" s="60"/>
      <c r="F22" s="60"/>
    </row>
  </sheetData>
  <mergeCells count="13">
    <mergeCell ref="B22:F22"/>
    <mergeCell ref="B8:F8"/>
    <mergeCell ref="B9:F9"/>
    <mergeCell ref="B10:F10"/>
    <mergeCell ref="B11:F11"/>
    <mergeCell ref="B12:F12"/>
    <mergeCell ref="B13:F13"/>
    <mergeCell ref="B21:E21"/>
    <mergeCell ref="A1:F1"/>
    <mergeCell ref="A2:G2"/>
    <mergeCell ref="A3:G3"/>
    <mergeCell ref="A4:G4"/>
    <mergeCell ref="A5:F5"/>
  </mergeCells>
  <pageMargins left="0.70866141732283472" right="0.70866141732283472" top="0.55118110236220474" bottom="0.55118110236220474" header="0.31496062992125984" footer="0.31496062992125984"/>
  <pageSetup paperSize="9" scale="67" orientation="portrait" r:id="rId1"/>
  <headerFooter>
    <oddHeader>&amp;LNature Trust  - Xrobb L -Ghagin&amp;RSection 01 - MEP Bill of Quantities</oddHeader>
    <oddFooter>&amp;LCAMILLERI &amp;&amp; CUSCHIERI Consulting Engineers&amp;R&amp;P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E81641-23D4-4D0E-8A3E-784574F409B5}">
  <dimension ref="A1:K79"/>
  <sheetViews>
    <sheetView view="pageBreakPreview" topLeftCell="A4" zoomScale="85" zoomScaleNormal="115" zoomScaleSheetLayoutView="85" workbookViewId="0">
      <selection activeCell="I6" sqref="I6"/>
    </sheetView>
  </sheetViews>
  <sheetFormatPr defaultRowHeight="14.5" x14ac:dyDescent="0.35"/>
  <cols>
    <col min="1" max="1" width="8.7265625" style="55"/>
    <col min="2" max="2" width="56.36328125" style="55" customWidth="1"/>
    <col min="3" max="4" width="8.7265625" style="55"/>
    <col min="5" max="5" width="11.36328125" style="55" customWidth="1"/>
    <col min="6" max="6" width="14.6328125" style="55" customWidth="1"/>
    <col min="7" max="16384" width="8.7265625" style="55"/>
  </cols>
  <sheetData>
    <row r="1" spans="1:11" s="50" customFormat="1" ht="15.5" x14ac:dyDescent="0.35">
      <c r="A1" s="65" t="s">
        <v>355</v>
      </c>
      <c r="B1" s="65"/>
      <c r="C1" s="65"/>
      <c r="D1" s="65"/>
      <c r="E1" s="65"/>
      <c r="F1" s="65"/>
      <c r="G1" s="49"/>
    </row>
    <row r="2" spans="1:11" ht="16.5" x14ac:dyDescent="0.35">
      <c r="A2" s="66" t="s">
        <v>356</v>
      </c>
      <c r="B2" s="67"/>
      <c r="C2" s="67"/>
      <c r="D2" s="67"/>
      <c r="E2" s="67"/>
      <c r="F2" s="67"/>
      <c r="G2" s="67"/>
    </row>
    <row r="3" spans="1:11" x14ac:dyDescent="0.35">
      <c r="A3" s="68" t="s">
        <v>345</v>
      </c>
      <c r="B3" s="69"/>
      <c r="C3" s="69"/>
      <c r="D3" s="69"/>
      <c r="E3" s="69"/>
      <c r="F3" s="69"/>
      <c r="G3" s="69"/>
    </row>
    <row r="4" spans="1:11" ht="15.5" x14ac:dyDescent="0.35">
      <c r="A4" s="70" t="s">
        <v>346</v>
      </c>
      <c r="B4" s="71"/>
      <c r="C4" s="71"/>
      <c r="D4" s="71"/>
      <c r="E4" s="71"/>
      <c r="F4" s="71"/>
      <c r="G4" s="71"/>
      <c r="H4" s="52"/>
      <c r="I4" s="52"/>
      <c r="J4" s="52"/>
      <c r="K4" s="52"/>
    </row>
    <row r="5" spans="1:11" ht="36" customHeight="1" x14ac:dyDescent="0.35">
      <c r="A5" s="72"/>
      <c r="B5" s="73"/>
      <c r="C5" s="73"/>
      <c r="D5" s="73"/>
      <c r="E5" s="73"/>
      <c r="F5" s="74"/>
    </row>
    <row r="6" spans="1:11" s="81" customFormat="1" ht="117" x14ac:dyDescent="0.35">
      <c r="A6" s="76" t="s">
        <v>0</v>
      </c>
      <c r="B6" s="77" t="s">
        <v>1</v>
      </c>
      <c r="C6" s="78" t="s">
        <v>2</v>
      </c>
      <c r="D6" s="79" t="s">
        <v>3</v>
      </c>
      <c r="E6" s="80" t="s">
        <v>348</v>
      </c>
      <c r="F6" s="80" t="s">
        <v>349</v>
      </c>
    </row>
    <row r="7" spans="1:11" x14ac:dyDescent="0.35">
      <c r="A7" s="28"/>
      <c r="B7" s="29" t="s">
        <v>4</v>
      </c>
      <c r="C7" s="30"/>
      <c r="D7" s="31"/>
      <c r="E7" s="32"/>
      <c r="F7" s="33"/>
    </row>
    <row r="8" spans="1:11" ht="14.5" customHeight="1" x14ac:dyDescent="0.35">
      <c r="A8" s="54"/>
      <c r="B8" s="64" t="s">
        <v>5</v>
      </c>
      <c r="C8" s="64"/>
      <c r="D8" s="64"/>
      <c r="E8" s="64"/>
      <c r="F8" s="64"/>
      <c r="G8" s="53"/>
    </row>
    <row r="9" spans="1:11" ht="14.5" customHeight="1" x14ac:dyDescent="0.35">
      <c r="A9" s="54"/>
      <c r="B9" s="64" t="s">
        <v>350</v>
      </c>
      <c r="C9" s="64"/>
      <c r="D9" s="64"/>
      <c r="E9" s="64"/>
      <c r="F9" s="64"/>
      <c r="G9" s="53"/>
    </row>
    <row r="10" spans="1:11" ht="14.5" customHeight="1" x14ac:dyDescent="0.35">
      <c r="A10" s="54"/>
      <c r="B10" s="64" t="s">
        <v>7</v>
      </c>
      <c r="C10" s="64"/>
      <c r="D10" s="64"/>
      <c r="E10" s="64"/>
      <c r="F10" s="64"/>
      <c r="G10" s="53"/>
    </row>
    <row r="11" spans="1:11" ht="14.5" customHeight="1" x14ac:dyDescent="0.35">
      <c r="A11" s="54"/>
      <c r="B11" s="64" t="s">
        <v>351</v>
      </c>
      <c r="C11" s="64"/>
      <c r="D11" s="64"/>
      <c r="E11" s="64"/>
      <c r="F11" s="64"/>
      <c r="G11" s="53"/>
    </row>
    <row r="12" spans="1:11" ht="14.5" customHeight="1" x14ac:dyDescent="0.35">
      <c r="A12" s="54"/>
      <c r="B12" s="64" t="s">
        <v>8</v>
      </c>
      <c r="C12" s="64"/>
      <c r="D12" s="64"/>
      <c r="E12" s="64"/>
      <c r="F12" s="64"/>
      <c r="G12" s="53"/>
    </row>
    <row r="13" spans="1:11" ht="14.5" customHeight="1" x14ac:dyDescent="0.35">
      <c r="A13" s="54"/>
      <c r="B13" s="64" t="s">
        <v>9</v>
      </c>
      <c r="C13" s="64"/>
      <c r="D13" s="64"/>
      <c r="E13" s="64"/>
      <c r="F13" s="64"/>
      <c r="G13" s="53"/>
    </row>
    <row r="14" spans="1:11" x14ac:dyDescent="0.35">
      <c r="A14" s="1">
        <v>5</v>
      </c>
      <c r="B14" s="34" t="s">
        <v>43</v>
      </c>
      <c r="C14" s="17"/>
      <c r="D14" s="24"/>
      <c r="E14" s="19"/>
      <c r="F14" s="13"/>
    </row>
    <row r="15" spans="1:11" x14ac:dyDescent="0.35">
      <c r="A15" s="95"/>
      <c r="B15" s="96" t="s">
        <v>44</v>
      </c>
      <c r="C15" s="90"/>
      <c r="D15" s="91"/>
      <c r="E15" s="92"/>
      <c r="F15" s="87"/>
    </row>
    <row r="16" spans="1:11" ht="65" x14ac:dyDescent="0.35">
      <c r="A16" s="97"/>
      <c r="B16" s="98" t="s">
        <v>45</v>
      </c>
      <c r="C16" s="90"/>
      <c r="D16" s="91"/>
      <c r="E16" s="92"/>
      <c r="F16" s="87"/>
    </row>
    <row r="17" spans="1:6" x14ac:dyDescent="0.35">
      <c r="A17" s="3">
        <f ca="1">IFERROR(IF(OFFSET(A17,-1,0,1,1)&gt;0,OFFSET(A17,-1,0,1,1)+0.001,ERROR.TYPE(0)),IFERROR(IF(OFFSET(A17,-2,0,1,1)&gt;0,OFFSET(A17,-2,0,1,1)+0.001,ERROR.TYPE(0)),IFERROR(IF(OFFSET(A17,-3,0,1,1)&gt;0,OFFSET(A17,-3,0,1,1)+0.001,ERROR.TYPE(0)),IFERROR(IF(OFFSET(A17,-4,0,1,1)&gt;0,OFFSET(A17,-4,0,1,1)+0.001,ERROR.TYPE(0)),IFERROR(IF(OFFSET(A17,-5,0,1,1)&gt;0,OFFSET(A17,-5,0,1,1)+0.001,ERROR.TYPE(0)),IFERROR(IF(OFFSET(A17,-6,0,1,1)&gt;0,OFFSET(A17,-6,0,1,1)+0.001,ERROR.TYPE(0)),IFERROR(IF(OFFSET(A17,-7,0,1,1)&gt;0,OFFSET(A17,-7,0,1,1)+0.001,ERROR.TYPE(0)),IFERROR(IF(OFFSET(A17,-8,0,1,1)&gt;0,OFFSET(A17,-8,0,1,1)+0.001,ERROR.TYPE(0)),IFERROR(IF(OFFSET(A17,-9,0,1,1)&gt;0,OFFSET(A17,-9,0,1,1)+0.001,ERROR.TYPE(0)),IFERROR(IF(OFFSET(A17,-10,0,1,1)&gt;0,OFFSET(A17,-10,0,1,1)+0.001,ERROR.TYPE(0)),ERROR.TYPE(0)))))))))))</f>
        <v>5.0010000000000003</v>
      </c>
      <c r="B17" s="4" t="s">
        <v>46</v>
      </c>
      <c r="C17" s="17">
        <v>350</v>
      </c>
      <c r="D17" s="24" t="s">
        <v>15</v>
      </c>
      <c r="E17" s="19"/>
      <c r="F17" s="13">
        <f>IFERROR($C17*E17,E17)</f>
        <v>0</v>
      </c>
    </row>
    <row r="18" spans="1:6" x14ac:dyDescent="0.35">
      <c r="A18" s="97"/>
      <c r="B18" s="89" t="s">
        <v>54</v>
      </c>
      <c r="C18" s="90"/>
      <c r="D18" s="91"/>
      <c r="E18" s="92"/>
      <c r="F18" s="87"/>
    </row>
    <row r="19" spans="1:6" x14ac:dyDescent="0.35">
      <c r="A19" s="3">
        <f ca="1">IFERROR(IF(OFFSET(A19,-1,0,1,1)&gt;0,OFFSET(A19,-1,0,1,1)+0.001,ERROR.TYPE(0)),IFERROR(IF(OFFSET(A19,-2,0,1,1)&gt;0,OFFSET(A19,-2,0,1,1)+0.001,ERROR.TYPE(0)),IFERROR(IF(OFFSET(A19,-3,0,1,1)&gt;0,OFFSET(A19,-3,0,1,1)+0.001,ERROR.TYPE(0)),IFERROR(IF(OFFSET(A19,-4,0,1,1)&gt;0,OFFSET(A19,-4,0,1,1)+0.001,ERROR.TYPE(0)),IFERROR(IF(OFFSET(A19,-5,0,1,1)&gt;0,OFFSET(A19,-5,0,1,1)+0.001,ERROR.TYPE(0)),IFERROR(IF(OFFSET(A19,-6,0,1,1)&gt;0,OFFSET(A19,-6,0,1,1)+0.001,ERROR.TYPE(0)),IFERROR(IF(OFFSET(A19,-7,0,1,1)&gt;0,OFFSET(A19,-7,0,1,1)+0.001,ERROR.TYPE(0)),IFERROR(IF(OFFSET(A19,-8,0,1,1)&gt;0,OFFSET(A19,-8,0,1,1)+0.001,ERROR.TYPE(0)),IFERROR(IF(OFFSET(A19,-9,0,1,1)&gt;0,OFFSET(A19,-9,0,1,1)+0.001,ERROR.TYPE(0)),IFERROR(IF(OFFSET(A19,-10,0,1,1)&gt;0,OFFSET(A19,-10,0,1,1)+0.001,ERROR.TYPE(0)),ERROR.TYPE(0)))))))))))</f>
        <v>5.0020000000000007</v>
      </c>
      <c r="B19" s="4" t="s">
        <v>47</v>
      </c>
      <c r="C19" s="17">
        <v>4</v>
      </c>
      <c r="D19" s="24" t="s">
        <v>10</v>
      </c>
      <c r="E19" s="19"/>
      <c r="F19" s="13">
        <f>IFERROR($C19*E19,E19)</f>
        <v>0</v>
      </c>
    </row>
    <row r="20" spans="1:6" ht="52" x14ac:dyDescent="0.35">
      <c r="A20" s="97"/>
      <c r="B20" s="89" t="s">
        <v>35</v>
      </c>
      <c r="C20" s="90"/>
      <c r="D20" s="91"/>
      <c r="E20" s="92"/>
      <c r="F20" s="87"/>
    </row>
    <row r="21" spans="1:6" x14ac:dyDescent="0.35">
      <c r="A21" s="3">
        <f ca="1">IFERROR(IF(OFFSET(A21,-1,0,1,1)&gt;0,OFFSET(A21,-1,0,1,1)+0.001,ERROR.TYPE(0)),IFERROR(IF(OFFSET(A21,-2,0,1,1)&gt;0,OFFSET(A21,-2,0,1,1)+0.001,ERROR.TYPE(0)),IFERROR(IF(OFFSET(A21,-3,0,1,1)&gt;0,OFFSET(A21,-3,0,1,1)+0.001,ERROR.TYPE(0)),IFERROR(IF(OFFSET(A21,-4,0,1,1)&gt;0,OFFSET(A21,-4,0,1,1)+0.001,ERROR.TYPE(0)),IFERROR(IF(OFFSET(A21,-5,0,1,1)&gt;0,OFFSET(A21,-5,0,1,1)+0.001,ERROR.TYPE(0)),IFERROR(IF(OFFSET(A21,-6,0,1,1)&gt;0,OFFSET(A21,-6,0,1,1)+0.001,ERROR.TYPE(0)),IFERROR(IF(OFFSET(A21,-7,0,1,1)&gt;0,OFFSET(A21,-7,0,1,1)+0.001,ERROR.TYPE(0)),IFERROR(IF(OFFSET(A21,-8,0,1,1)&gt;0,OFFSET(A21,-8,0,1,1)+0.001,ERROR.TYPE(0)),IFERROR(IF(OFFSET(A21,-9,0,1,1)&gt;0,OFFSET(A21,-9,0,1,1)+0.001,ERROR.TYPE(0)),IFERROR(IF(OFFSET(A21,-10,0,1,1)&gt;0,OFFSET(A21,-10,0,1,1)+0.001,ERROR.TYPE(0)),ERROR.TYPE(0)))))))))))</f>
        <v>5.003000000000001</v>
      </c>
      <c r="B21" s="4" t="s">
        <v>36</v>
      </c>
      <c r="C21" s="17">
        <v>3</v>
      </c>
      <c r="D21" s="24" t="s">
        <v>10</v>
      </c>
      <c r="E21" s="19"/>
      <c r="F21" s="13">
        <f t="shared" ref="F21:F22" si="0">IFERROR($C21*E21,E21)</f>
        <v>0</v>
      </c>
    </row>
    <row r="22" spans="1:6" x14ac:dyDescent="0.35">
      <c r="A22" s="3">
        <f ca="1">IFERROR(IF(OFFSET(A22,-1,0,1,1)&gt;0,OFFSET(A22,-1,0,1,1)+0.001,ERROR.TYPE(0)),IFERROR(IF(OFFSET(A22,-2,0,1,1)&gt;0,OFFSET(A22,-2,0,1,1)+0.001,ERROR.TYPE(0)),IFERROR(IF(OFFSET(A22,-3,0,1,1)&gt;0,OFFSET(A22,-3,0,1,1)+0.001,ERROR.TYPE(0)),IFERROR(IF(OFFSET(A22,-4,0,1,1)&gt;0,OFFSET(A22,-4,0,1,1)+0.001,ERROR.TYPE(0)),IFERROR(IF(OFFSET(A22,-5,0,1,1)&gt;0,OFFSET(A22,-5,0,1,1)+0.001,ERROR.TYPE(0)),IFERROR(IF(OFFSET(A22,-6,0,1,1)&gt;0,OFFSET(A22,-6,0,1,1)+0.001,ERROR.TYPE(0)),IFERROR(IF(OFFSET(A22,-7,0,1,1)&gt;0,OFFSET(A22,-7,0,1,1)+0.001,ERROR.TYPE(0)),IFERROR(IF(OFFSET(A22,-8,0,1,1)&gt;0,OFFSET(A22,-8,0,1,1)+0.001,ERROR.TYPE(0)),IFERROR(IF(OFFSET(A22,-9,0,1,1)&gt;0,OFFSET(A22,-9,0,1,1)+0.001,ERROR.TYPE(0)),IFERROR(IF(OFFSET(A22,-10,0,1,1)&gt;0,OFFSET(A22,-10,0,1,1)+0.001,ERROR.TYPE(0)),ERROR.TYPE(0)))))))))))</f>
        <v>5.0040000000000013</v>
      </c>
      <c r="B22" s="20" t="s">
        <v>48</v>
      </c>
      <c r="C22" s="17">
        <v>3</v>
      </c>
      <c r="D22" s="24" t="s">
        <v>10</v>
      </c>
      <c r="E22" s="19"/>
      <c r="F22" s="13">
        <f t="shared" si="0"/>
        <v>0</v>
      </c>
    </row>
    <row r="23" spans="1:6" ht="39" x14ac:dyDescent="0.35">
      <c r="A23" s="88"/>
      <c r="B23" s="89" t="s">
        <v>325</v>
      </c>
      <c r="C23" s="90"/>
      <c r="D23" s="91"/>
      <c r="E23" s="92"/>
      <c r="F23" s="87"/>
    </row>
    <row r="24" spans="1:6" x14ac:dyDescent="0.35">
      <c r="A24" s="3">
        <f ca="1">IFERROR(IF(OFFSET(A24,-1,0,1,1)&gt;0,OFFSET(A24,-1,0,1,1)+0.001,ERROR.TYPE(0)),IFERROR(IF(OFFSET(A24,-2,0,1,1)&gt;0,OFFSET(A24,-2,0,1,1)+0.001,ERROR.TYPE(0)),IFERROR(IF(OFFSET(A24,-3,0,1,1)&gt;0,OFFSET(A24,-3,0,1,1)+0.001,ERROR.TYPE(0)),IFERROR(IF(OFFSET(A24,-4,0,1,1)&gt;0,OFFSET(A24,-4,0,1,1)+0.001,ERROR.TYPE(0)),IFERROR(IF(OFFSET(A24,-5,0,1,1)&gt;0,OFFSET(A24,-5,0,1,1)+0.001,ERROR.TYPE(0)),IFERROR(IF(OFFSET(A24,-6,0,1,1)&gt;0,OFFSET(A24,-6,0,1,1)+0.001,ERROR.TYPE(0)),IFERROR(IF(OFFSET(A24,-7,0,1,1)&gt;0,OFFSET(A24,-7,0,1,1)+0.001,ERROR.TYPE(0)),IFERROR(IF(OFFSET(A24,-8,0,1,1)&gt;0,OFFSET(A24,-8,0,1,1)+0.001,ERROR.TYPE(0)),IFERROR(IF(OFFSET(A24,-9,0,1,1)&gt;0,OFFSET(A24,-9,0,1,1)+0.001,ERROR.TYPE(0)),IFERROR(IF(OFFSET(A24,-10,0,1,1)&gt;0,OFFSET(A24,-10,0,1,1)+0.001,ERROR.TYPE(0)),ERROR.TYPE(0)))))))))))</f>
        <v>5.0050000000000017</v>
      </c>
      <c r="B24" s="4" t="s">
        <v>36</v>
      </c>
      <c r="C24" s="17">
        <v>3</v>
      </c>
      <c r="D24" s="24" t="s">
        <v>10</v>
      </c>
      <c r="E24" s="19"/>
      <c r="F24" s="13">
        <f t="shared" ref="F24" si="1">IFERROR($C24*E24,E24)</f>
        <v>0</v>
      </c>
    </row>
    <row r="25" spans="1:6" x14ac:dyDescent="0.35">
      <c r="A25" s="97"/>
      <c r="B25" s="89" t="s">
        <v>55</v>
      </c>
      <c r="C25" s="90"/>
      <c r="D25" s="91"/>
      <c r="E25" s="92"/>
      <c r="F25" s="87"/>
    </row>
    <row r="26" spans="1:6" x14ac:dyDescent="0.35">
      <c r="A26" s="3">
        <f ca="1">IFERROR(IF(OFFSET(A26,-1,0,1,1)&gt;0,OFFSET(A26,-1,0,1,1)+0.001,ERROR.TYPE(0)),IFERROR(IF(OFFSET(A26,-2,0,1,1)&gt;0,OFFSET(A26,-2,0,1,1)+0.001,ERROR.TYPE(0)),IFERROR(IF(OFFSET(A26,-3,0,1,1)&gt;0,OFFSET(A26,-3,0,1,1)+0.001,ERROR.TYPE(0)),IFERROR(IF(OFFSET(A26,-4,0,1,1)&gt;0,OFFSET(A26,-4,0,1,1)+0.001,ERROR.TYPE(0)),IFERROR(IF(OFFSET(A26,-5,0,1,1)&gt;0,OFFSET(A26,-5,0,1,1)+0.001,ERROR.TYPE(0)),IFERROR(IF(OFFSET(A26,-6,0,1,1)&gt;0,OFFSET(A26,-6,0,1,1)+0.001,ERROR.TYPE(0)),IFERROR(IF(OFFSET(A26,-7,0,1,1)&gt;0,OFFSET(A26,-7,0,1,1)+0.001,ERROR.TYPE(0)),IFERROR(IF(OFFSET(A26,-8,0,1,1)&gt;0,OFFSET(A26,-8,0,1,1)+0.001,ERROR.TYPE(0)),IFERROR(IF(OFFSET(A26,-9,0,1,1)&gt;0,OFFSET(A26,-9,0,1,1)+0.001,ERROR.TYPE(0)),IFERROR(IF(OFFSET(A26,-10,0,1,1)&gt;0,OFFSET(A26,-10,0,1,1)+0.001,ERROR.TYPE(0)),ERROR.TYPE(0)))))))))))</f>
        <v>5.006000000000002</v>
      </c>
      <c r="B26" s="4" t="s">
        <v>36</v>
      </c>
      <c r="C26" s="17">
        <v>3</v>
      </c>
      <c r="D26" s="24" t="s">
        <v>10</v>
      </c>
      <c r="E26" s="19"/>
      <c r="F26" s="13">
        <f t="shared" ref="F26:F27" si="2">IFERROR($C26*E26,E26)</f>
        <v>0</v>
      </c>
    </row>
    <row r="27" spans="1:6" x14ac:dyDescent="0.35">
      <c r="A27" s="3">
        <f ca="1">IFERROR(IF(OFFSET(A27,-1,0,1,1)&gt;0,OFFSET(A27,-1,0,1,1)+0.001,ERROR.TYPE(0)),IFERROR(IF(OFFSET(A27,-2,0,1,1)&gt;0,OFFSET(A27,-2,0,1,1)+0.001,ERROR.TYPE(0)),IFERROR(IF(OFFSET(A27,-3,0,1,1)&gt;0,OFFSET(A27,-3,0,1,1)+0.001,ERROR.TYPE(0)),IFERROR(IF(OFFSET(A27,-4,0,1,1)&gt;0,OFFSET(A27,-4,0,1,1)+0.001,ERROR.TYPE(0)),IFERROR(IF(OFFSET(A27,-5,0,1,1)&gt;0,OFFSET(A27,-5,0,1,1)+0.001,ERROR.TYPE(0)),IFERROR(IF(OFFSET(A27,-6,0,1,1)&gt;0,OFFSET(A27,-6,0,1,1)+0.001,ERROR.TYPE(0)),IFERROR(IF(OFFSET(A27,-7,0,1,1)&gt;0,OFFSET(A27,-7,0,1,1)+0.001,ERROR.TYPE(0)),IFERROR(IF(OFFSET(A27,-8,0,1,1)&gt;0,OFFSET(A27,-8,0,1,1)+0.001,ERROR.TYPE(0)),IFERROR(IF(OFFSET(A27,-9,0,1,1)&gt;0,OFFSET(A27,-9,0,1,1)+0.001,ERROR.TYPE(0)),IFERROR(IF(OFFSET(A27,-10,0,1,1)&gt;0,OFFSET(A27,-10,0,1,1)+0.001,ERROR.TYPE(0)),ERROR.TYPE(0)))))))))))</f>
        <v>5.0070000000000023</v>
      </c>
      <c r="B27" s="4" t="s">
        <v>40</v>
      </c>
      <c r="C27" s="17">
        <v>3</v>
      </c>
      <c r="D27" s="24" t="s">
        <v>10</v>
      </c>
      <c r="E27" s="19"/>
      <c r="F27" s="13">
        <f t="shared" si="2"/>
        <v>0</v>
      </c>
    </row>
    <row r="28" spans="1:6" x14ac:dyDescent="0.35">
      <c r="A28" s="99"/>
      <c r="B28" s="89" t="s">
        <v>20</v>
      </c>
      <c r="C28" s="90"/>
      <c r="D28" s="91"/>
      <c r="E28" s="92"/>
      <c r="F28" s="87"/>
    </row>
    <row r="29" spans="1:6" x14ac:dyDescent="0.35">
      <c r="A29" s="3">
        <f ca="1">IFERROR(IF(OFFSET(A29,-1,0,1,1)&gt;0,OFFSET(A29,-1,0,1,1)+0.001,ERROR.TYPE(0)),IFERROR(IF(OFFSET(A29,-2,0,1,1)&gt;0,OFFSET(A29,-2,0,1,1)+0.001,ERROR.TYPE(0)),IFERROR(IF(OFFSET(A29,-3,0,1,1)&gt;0,OFFSET(A29,-3,0,1,1)+0.001,ERROR.TYPE(0)),IFERROR(IF(OFFSET(A29,-4,0,1,1)&gt;0,OFFSET(A29,-4,0,1,1)+0.001,ERROR.TYPE(0)),IFERROR(IF(OFFSET(A29,-5,0,1,1)&gt;0,OFFSET(A29,-5,0,1,1)+0.001,ERROR.TYPE(0)),IFERROR(IF(OFFSET(A29,-6,0,1,1)&gt;0,OFFSET(A29,-6,0,1,1)+0.001,ERROR.TYPE(0)),IFERROR(IF(OFFSET(A29,-7,0,1,1)&gt;0,OFFSET(A29,-7,0,1,1)+0.001,ERROR.TYPE(0)),IFERROR(IF(OFFSET(A29,-8,0,1,1)&gt;0,OFFSET(A29,-8,0,1,1)+0.001,ERROR.TYPE(0)),IFERROR(IF(OFFSET(A29,-9,0,1,1)&gt;0,OFFSET(A29,-9,0,1,1)+0.001,ERROR.TYPE(0)),IFERROR(IF(OFFSET(A29,-10,0,1,1)&gt;0,OFFSET(A29,-10,0,1,1)+0.001,ERROR.TYPE(0)),ERROR.TYPE(0)))))))))))</f>
        <v>5.0080000000000027</v>
      </c>
      <c r="B29" s="4" t="s">
        <v>42</v>
      </c>
      <c r="C29" s="17">
        <v>12</v>
      </c>
      <c r="D29" s="24" t="s">
        <v>10</v>
      </c>
      <c r="E29" s="19"/>
      <c r="F29" s="13">
        <f>IFERROR($C29*E29,E29)</f>
        <v>0</v>
      </c>
    </row>
    <row r="30" spans="1:6" x14ac:dyDescent="0.35">
      <c r="A30" s="3">
        <f ca="1">IFERROR(IF(OFFSET(A30,-1,0,1,1)&gt;0,OFFSET(A30,-1,0,1,1)+0.001,ERROR.TYPE(0)),IFERROR(IF(OFFSET(A30,-2,0,1,1)&gt;0,OFFSET(A30,-2,0,1,1)+0.001,ERROR.TYPE(0)),IFERROR(IF(OFFSET(A30,-3,0,1,1)&gt;0,OFFSET(A30,-3,0,1,1)+0.001,ERROR.TYPE(0)),IFERROR(IF(OFFSET(A30,-4,0,1,1)&gt;0,OFFSET(A30,-4,0,1,1)+0.001,ERROR.TYPE(0)),IFERROR(IF(OFFSET(A30,-5,0,1,1)&gt;0,OFFSET(A30,-5,0,1,1)+0.001,ERROR.TYPE(0)),IFERROR(IF(OFFSET(A30,-6,0,1,1)&gt;0,OFFSET(A30,-6,0,1,1)+0.001,ERROR.TYPE(0)),IFERROR(IF(OFFSET(A30,-7,0,1,1)&gt;0,OFFSET(A30,-7,0,1,1)+0.001,ERROR.TYPE(0)),IFERROR(IF(OFFSET(A30,-8,0,1,1)&gt;0,OFFSET(A30,-8,0,1,1)+0.001,ERROR.TYPE(0)),IFERROR(IF(OFFSET(A30,-9,0,1,1)&gt;0,OFFSET(A30,-9,0,1,1)+0.001,ERROR.TYPE(0)),IFERROR(IF(OFFSET(A30,-10,0,1,1)&gt;0,OFFSET(A30,-10,0,1,1)+0.001,ERROR.TYPE(0)),ERROR.TYPE(0)))))))))))</f>
        <v>5.009000000000003</v>
      </c>
      <c r="B30" s="4" t="s">
        <v>49</v>
      </c>
      <c r="C30" s="17">
        <v>3</v>
      </c>
      <c r="D30" s="24" t="s">
        <v>10</v>
      </c>
      <c r="E30" s="19"/>
      <c r="F30" s="13">
        <f t="shared" ref="F30" si="3">IFERROR($C30*E30,E30)</f>
        <v>0</v>
      </c>
    </row>
    <row r="31" spans="1:6" x14ac:dyDescent="0.35">
      <c r="A31" s="95"/>
      <c r="B31" s="96" t="s">
        <v>18</v>
      </c>
      <c r="C31" s="90"/>
      <c r="D31" s="91"/>
      <c r="E31" s="92"/>
      <c r="F31" s="87"/>
    </row>
    <row r="32" spans="1:6" ht="65" x14ac:dyDescent="0.35">
      <c r="A32" s="88"/>
      <c r="B32" s="98" t="s">
        <v>50</v>
      </c>
      <c r="C32" s="90"/>
      <c r="D32" s="91"/>
      <c r="E32" s="92"/>
      <c r="F32" s="87"/>
    </row>
    <row r="33" spans="1:6" x14ac:dyDescent="0.35">
      <c r="A33" s="3">
        <f t="shared" ref="A33:A38" ca="1" si="4">IFERROR(IF(OFFSET(A33,-1,0,1,1)&gt;0,OFFSET(A33,-1,0,1,1)+0.001,ERROR.TYPE(0)),IFERROR(IF(OFFSET(A33,-2,0,1,1)&gt;0,OFFSET(A33,-2,0,1,1)+0.001,ERROR.TYPE(0)),IFERROR(IF(OFFSET(A33,-3,0,1,1)&gt;0,OFFSET(A33,-3,0,1,1)+0.001,ERROR.TYPE(0)),IFERROR(IF(OFFSET(A33,-4,0,1,1)&gt;0,OFFSET(A33,-4,0,1,1)+0.001,ERROR.TYPE(0)),IFERROR(IF(OFFSET(A33,-5,0,1,1)&gt;0,OFFSET(A33,-5,0,1,1)+0.001,ERROR.TYPE(0)),IFERROR(IF(OFFSET(A33,-6,0,1,1)&gt;0,OFFSET(A33,-6,0,1,1)+0.001,ERROR.TYPE(0)),IFERROR(IF(OFFSET(A33,-7,0,1,1)&gt;0,OFFSET(A33,-7,0,1,1)+0.001,ERROR.TYPE(0)),IFERROR(IF(OFFSET(A33,-8,0,1,1)&gt;0,OFFSET(A33,-8,0,1,1)+0.001,ERROR.TYPE(0)),IFERROR(IF(OFFSET(A33,-9,0,1,1)&gt;0,OFFSET(A33,-9,0,1,1)+0.001,ERROR.TYPE(0)),IFERROR(IF(OFFSET(A33,-10,0,1,1)&gt;0,OFFSET(A33,-10,0,1,1)+0.001,ERROR.TYPE(0)),ERROR.TYPE(0)))))))))))</f>
        <v>5.0100000000000033</v>
      </c>
      <c r="B33" s="4" t="s">
        <v>33</v>
      </c>
      <c r="C33" s="17">
        <v>20</v>
      </c>
      <c r="D33" s="24" t="s">
        <v>15</v>
      </c>
      <c r="E33" s="19"/>
      <c r="F33" s="13">
        <f>IFERROR($C33*E33,E33)</f>
        <v>0</v>
      </c>
    </row>
    <row r="34" spans="1:6" x14ac:dyDescent="0.35">
      <c r="A34" s="3">
        <f t="shared" ca="1" si="4"/>
        <v>5.0110000000000037</v>
      </c>
      <c r="B34" s="4" t="s">
        <v>32</v>
      </c>
      <c r="C34" s="17">
        <v>120</v>
      </c>
      <c r="D34" s="24" t="s">
        <v>15</v>
      </c>
      <c r="E34" s="19"/>
      <c r="F34" s="13">
        <f t="shared" ref="F34:F38" si="5">IFERROR($C34*E34,E34)</f>
        <v>0</v>
      </c>
    </row>
    <row r="35" spans="1:6" x14ac:dyDescent="0.35">
      <c r="A35" s="3">
        <f t="shared" ca="1" si="4"/>
        <v>5.012000000000004</v>
      </c>
      <c r="B35" s="4" t="s">
        <v>46</v>
      </c>
      <c r="C35" s="17">
        <v>75</v>
      </c>
      <c r="D35" s="24" t="s">
        <v>15</v>
      </c>
      <c r="E35" s="19"/>
      <c r="F35" s="13">
        <f t="shared" si="5"/>
        <v>0</v>
      </c>
    </row>
    <row r="36" spans="1:6" x14ac:dyDescent="0.35">
      <c r="A36" s="3">
        <f t="shared" ca="1" si="4"/>
        <v>5.0130000000000043</v>
      </c>
      <c r="B36" s="4" t="s">
        <v>51</v>
      </c>
      <c r="C36" s="17">
        <v>55</v>
      </c>
      <c r="D36" s="24" t="s">
        <v>15</v>
      </c>
      <c r="E36" s="19"/>
      <c r="F36" s="13">
        <f t="shared" si="5"/>
        <v>0</v>
      </c>
    </row>
    <row r="37" spans="1:6" x14ac:dyDescent="0.35">
      <c r="A37" s="3">
        <f t="shared" ca="1" si="4"/>
        <v>5.0140000000000047</v>
      </c>
      <c r="B37" s="4" t="s">
        <v>52</v>
      </c>
      <c r="C37" s="17">
        <v>25</v>
      </c>
      <c r="D37" s="24" t="s">
        <v>15</v>
      </c>
      <c r="E37" s="19"/>
      <c r="F37" s="13">
        <f t="shared" si="5"/>
        <v>0</v>
      </c>
    </row>
    <row r="38" spans="1:6" x14ac:dyDescent="0.35">
      <c r="A38" s="3">
        <f t="shared" ca="1" si="4"/>
        <v>5.015000000000005</v>
      </c>
      <c r="B38" s="4" t="s">
        <v>53</v>
      </c>
      <c r="C38" s="17">
        <v>25</v>
      </c>
      <c r="D38" s="24" t="s">
        <v>15</v>
      </c>
      <c r="E38" s="19"/>
      <c r="F38" s="13">
        <f t="shared" si="5"/>
        <v>0</v>
      </c>
    </row>
    <row r="39" spans="1:6" x14ac:dyDescent="0.35">
      <c r="A39" s="97"/>
      <c r="B39" s="89" t="s">
        <v>54</v>
      </c>
      <c r="C39" s="90"/>
      <c r="D39" s="91"/>
      <c r="E39" s="92"/>
      <c r="F39" s="87"/>
    </row>
    <row r="40" spans="1:6" x14ac:dyDescent="0.35">
      <c r="A40" s="3">
        <f ca="1">IFERROR(IF(OFFSET(A40,-1,0,1,1)&gt;0,OFFSET(A40,-1,0,1,1)+0.001,ERROR.TYPE(0)),IFERROR(IF(OFFSET(A40,-2,0,1,1)&gt;0,OFFSET(A40,-2,0,1,1)+0.001,ERROR.TYPE(0)),IFERROR(IF(OFFSET(A40,-3,0,1,1)&gt;0,OFFSET(A40,-3,0,1,1)+0.001,ERROR.TYPE(0)),IFERROR(IF(OFFSET(A40,-4,0,1,1)&gt;0,OFFSET(A40,-4,0,1,1)+0.001,ERROR.TYPE(0)),IFERROR(IF(OFFSET(A40,-5,0,1,1)&gt;0,OFFSET(A40,-5,0,1,1)+0.001,ERROR.TYPE(0)),IFERROR(IF(OFFSET(A40,-6,0,1,1)&gt;0,OFFSET(A40,-6,0,1,1)+0.001,ERROR.TYPE(0)),IFERROR(IF(OFFSET(A40,-7,0,1,1)&gt;0,OFFSET(A40,-7,0,1,1)+0.001,ERROR.TYPE(0)),IFERROR(IF(OFFSET(A40,-8,0,1,1)&gt;0,OFFSET(A40,-8,0,1,1)+0.001,ERROR.TYPE(0)),IFERROR(IF(OFFSET(A40,-9,0,1,1)&gt;0,OFFSET(A40,-9,0,1,1)+0.001,ERROR.TYPE(0)),IFERROR(IF(OFFSET(A40,-10,0,1,1)&gt;0,OFFSET(A40,-10,0,1,1)+0.001,ERROR.TYPE(0)),ERROR.TYPE(0)))))))))))</f>
        <v>5.0160000000000053</v>
      </c>
      <c r="B40" s="4" t="s">
        <v>34</v>
      </c>
      <c r="C40" s="17">
        <v>2</v>
      </c>
      <c r="D40" s="24" t="s">
        <v>10</v>
      </c>
      <c r="E40" s="19"/>
      <c r="F40" s="13">
        <f>IFERROR($C40*E40,E40)</f>
        <v>0</v>
      </c>
    </row>
    <row r="41" spans="1:6" x14ac:dyDescent="0.35">
      <c r="A41" s="3">
        <f ca="1">IFERROR(IF(OFFSET(A41,-1,0,1,1)&gt;0,OFFSET(A41,-1,0,1,1)+0.001,ERROR.TYPE(0)),IFERROR(IF(OFFSET(A41,-2,0,1,1)&gt;0,OFFSET(A41,-2,0,1,1)+0.001,ERROR.TYPE(0)),IFERROR(IF(OFFSET(A41,-3,0,1,1)&gt;0,OFFSET(A41,-3,0,1,1)+0.001,ERROR.TYPE(0)),IFERROR(IF(OFFSET(A41,-4,0,1,1)&gt;0,OFFSET(A41,-4,0,1,1)+0.001,ERROR.TYPE(0)),IFERROR(IF(OFFSET(A41,-5,0,1,1)&gt;0,OFFSET(A41,-5,0,1,1)+0.001,ERROR.TYPE(0)),IFERROR(IF(OFFSET(A41,-6,0,1,1)&gt;0,OFFSET(A41,-6,0,1,1)+0.001,ERROR.TYPE(0)),IFERROR(IF(OFFSET(A41,-7,0,1,1)&gt;0,OFFSET(A41,-7,0,1,1)+0.001,ERROR.TYPE(0)),IFERROR(IF(OFFSET(A41,-8,0,1,1)&gt;0,OFFSET(A41,-8,0,1,1)+0.001,ERROR.TYPE(0)),IFERROR(IF(OFFSET(A41,-9,0,1,1)&gt;0,OFFSET(A41,-9,0,1,1)+0.001,ERROR.TYPE(0)),IFERROR(IF(OFFSET(A41,-10,0,1,1)&gt;0,OFFSET(A41,-10,0,1,1)+0.001,ERROR.TYPE(0)),ERROR.TYPE(0)))))))))))</f>
        <v>5.0170000000000057</v>
      </c>
      <c r="B41" s="4" t="s">
        <v>47</v>
      </c>
      <c r="C41" s="17">
        <v>8</v>
      </c>
      <c r="D41" s="24" t="s">
        <v>10</v>
      </c>
      <c r="E41" s="19"/>
      <c r="F41" s="13">
        <f t="shared" ref="F41:F43" si="6">IFERROR($C41*E41,E41)</f>
        <v>0</v>
      </c>
    </row>
    <row r="42" spans="1:6" x14ac:dyDescent="0.35">
      <c r="A42" s="3">
        <f ca="1">IFERROR(IF(OFFSET(A42,-1,0,1,1)&gt;0,OFFSET(A42,-1,0,1,1)+0.001,ERROR.TYPE(0)),IFERROR(IF(OFFSET(A42,-2,0,1,1)&gt;0,OFFSET(A42,-2,0,1,1)+0.001,ERROR.TYPE(0)),IFERROR(IF(OFFSET(A42,-3,0,1,1)&gt;0,OFFSET(A42,-3,0,1,1)+0.001,ERROR.TYPE(0)),IFERROR(IF(OFFSET(A42,-4,0,1,1)&gt;0,OFFSET(A42,-4,0,1,1)+0.001,ERROR.TYPE(0)),IFERROR(IF(OFFSET(A42,-5,0,1,1)&gt;0,OFFSET(A42,-5,0,1,1)+0.001,ERROR.TYPE(0)),IFERROR(IF(OFFSET(A42,-6,0,1,1)&gt;0,OFFSET(A42,-6,0,1,1)+0.001,ERROR.TYPE(0)),IFERROR(IF(OFFSET(A42,-7,0,1,1)&gt;0,OFFSET(A42,-7,0,1,1)+0.001,ERROR.TYPE(0)),IFERROR(IF(OFFSET(A42,-8,0,1,1)&gt;0,OFFSET(A42,-8,0,1,1)+0.001,ERROR.TYPE(0)),IFERROR(IF(OFFSET(A42,-9,0,1,1)&gt;0,OFFSET(A42,-9,0,1,1)+0.001,ERROR.TYPE(0)),IFERROR(IF(OFFSET(A42,-10,0,1,1)&gt;0,OFFSET(A42,-10,0,1,1)+0.001,ERROR.TYPE(0)),ERROR.TYPE(0)))))))))))</f>
        <v>5.018000000000006</v>
      </c>
      <c r="B42" s="4" t="s">
        <v>56</v>
      </c>
      <c r="C42" s="17">
        <v>1</v>
      </c>
      <c r="D42" s="24" t="s">
        <v>10</v>
      </c>
      <c r="E42" s="19"/>
      <c r="F42" s="13">
        <f t="shared" si="6"/>
        <v>0</v>
      </c>
    </row>
    <row r="43" spans="1:6" x14ac:dyDescent="0.35">
      <c r="A43" s="3">
        <f ca="1">IFERROR(IF(OFFSET(A43,-1,0,1,1)&gt;0,OFFSET(A43,-1,0,1,1)+0.001,ERROR.TYPE(0)),IFERROR(IF(OFFSET(A43,-2,0,1,1)&gt;0,OFFSET(A43,-2,0,1,1)+0.001,ERROR.TYPE(0)),IFERROR(IF(OFFSET(A43,-3,0,1,1)&gt;0,OFFSET(A43,-3,0,1,1)+0.001,ERROR.TYPE(0)),IFERROR(IF(OFFSET(A43,-4,0,1,1)&gt;0,OFFSET(A43,-4,0,1,1)+0.001,ERROR.TYPE(0)),IFERROR(IF(OFFSET(A43,-5,0,1,1)&gt;0,OFFSET(A43,-5,0,1,1)+0.001,ERROR.TYPE(0)),IFERROR(IF(OFFSET(A43,-6,0,1,1)&gt;0,OFFSET(A43,-6,0,1,1)+0.001,ERROR.TYPE(0)),IFERROR(IF(OFFSET(A43,-7,0,1,1)&gt;0,OFFSET(A43,-7,0,1,1)+0.001,ERROR.TYPE(0)),IFERROR(IF(OFFSET(A43,-8,0,1,1)&gt;0,OFFSET(A43,-8,0,1,1)+0.001,ERROR.TYPE(0)),IFERROR(IF(OFFSET(A43,-9,0,1,1)&gt;0,OFFSET(A43,-9,0,1,1)+0.001,ERROR.TYPE(0)),IFERROR(IF(OFFSET(A43,-10,0,1,1)&gt;0,OFFSET(A43,-10,0,1,1)+0.001,ERROR.TYPE(0)),ERROR.TYPE(0)))))))))))</f>
        <v>5.0190000000000063</v>
      </c>
      <c r="B43" s="4" t="s">
        <v>57</v>
      </c>
      <c r="C43" s="17">
        <v>2</v>
      </c>
      <c r="D43" s="24" t="s">
        <v>10</v>
      </c>
      <c r="E43" s="19"/>
      <c r="F43" s="13">
        <f t="shared" si="6"/>
        <v>0</v>
      </c>
    </row>
    <row r="44" spans="1:6" ht="52" x14ac:dyDescent="0.35">
      <c r="A44" s="97"/>
      <c r="B44" s="89" t="s">
        <v>35</v>
      </c>
      <c r="C44" s="90"/>
      <c r="D44" s="91"/>
      <c r="E44" s="92"/>
      <c r="F44" s="87"/>
    </row>
    <row r="45" spans="1:6" x14ac:dyDescent="0.35">
      <c r="A45" s="3">
        <f t="shared" ref="A45:A50" ca="1" si="7">IFERROR(IF(OFFSET(A45,-1,0,1,1)&gt;0,OFFSET(A45,-1,0,1,1)+0.001,ERROR.TYPE(0)),IFERROR(IF(OFFSET(A45,-2,0,1,1)&gt;0,OFFSET(A45,-2,0,1,1)+0.001,ERROR.TYPE(0)),IFERROR(IF(OFFSET(A45,-3,0,1,1)&gt;0,OFFSET(A45,-3,0,1,1)+0.001,ERROR.TYPE(0)),IFERROR(IF(OFFSET(A45,-4,0,1,1)&gt;0,OFFSET(A45,-4,0,1,1)+0.001,ERROR.TYPE(0)),IFERROR(IF(OFFSET(A45,-5,0,1,1)&gt;0,OFFSET(A45,-5,0,1,1)+0.001,ERROR.TYPE(0)),IFERROR(IF(OFFSET(A45,-6,0,1,1)&gt;0,OFFSET(A45,-6,0,1,1)+0.001,ERROR.TYPE(0)),IFERROR(IF(OFFSET(A45,-7,0,1,1)&gt;0,OFFSET(A45,-7,0,1,1)+0.001,ERROR.TYPE(0)),IFERROR(IF(OFFSET(A45,-8,0,1,1)&gt;0,OFFSET(A45,-8,0,1,1)+0.001,ERROR.TYPE(0)),IFERROR(IF(OFFSET(A45,-9,0,1,1)&gt;0,OFFSET(A45,-9,0,1,1)+0.001,ERROR.TYPE(0)),IFERROR(IF(OFFSET(A45,-10,0,1,1)&gt;0,OFFSET(A45,-10,0,1,1)+0.001,ERROR.TYPE(0)),ERROR.TYPE(0)))))))))))</f>
        <v>5.0200000000000067</v>
      </c>
      <c r="B45" s="4" t="s">
        <v>36</v>
      </c>
      <c r="C45" s="17">
        <v>8</v>
      </c>
      <c r="D45" s="24" t="s">
        <v>10</v>
      </c>
      <c r="E45" s="19"/>
      <c r="F45" s="13">
        <f t="shared" ref="F45:F50" si="8">IFERROR($C45*E45,E45)</f>
        <v>0</v>
      </c>
    </row>
    <row r="46" spans="1:6" x14ac:dyDescent="0.35">
      <c r="A46" s="3">
        <f t="shared" ca="1" si="7"/>
        <v>5.021000000000007</v>
      </c>
      <c r="B46" s="4" t="s">
        <v>37</v>
      </c>
      <c r="C46" s="17">
        <v>11</v>
      </c>
      <c r="D46" s="24" t="s">
        <v>10</v>
      </c>
      <c r="E46" s="19"/>
      <c r="F46" s="13">
        <f t="shared" si="8"/>
        <v>0</v>
      </c>
    </row>
    <row r="47" spans="1:6" x14ac:dyDescent="0.35">
      <c r="A47" s="3">
        <f t="shared" ca="1" si="7"/>
        <v>5.0220000000000073</v>
      </c>
      <c r="B47" s="4" t="s">
        <v>58</v>
      </c>
      <c r="C47" s="17">
        <v>11</v>
      </c>
      <c r="D47" s="24" t="s">
        <v>10</v>
      </c>
      <c r="E47" s="19"/>
      <c r="F47" s="13">
        <f t="shared" si="8"/>
        <v>0</v>
      </c>
    </row>
    <row r="48" spans="1:6" x14ac:dyDescent="0.35">
      <c r="A48" s="3">
        <f t="shared" ca="1" si="7"/>
        <v>5.0230000000000077</v>
      </c>
      <c r="B48" s="20" t="s">
        <v>38</v>
      </c>
      <c r="C48" s="17">
        <v>5</v>
      </c>
      <c r="D48" s="24" t="s">
        <v>10</v>
      </c>
      <c r="E48" s="19"/>
      <c r="F48" s="13">
        <f t="shared" si="8"/>
        <v>0</v>
      </c>
    </row>
    <row r="49" spans="1:6" x14ac:dyDescent="0.35">
      <c r="A49" s="3">
        <f t="shared" ca="1" si="7"/>
        <v>5.024000000000008</v>
      </c>
      <c r="B49" s="20" t="s">
        <v>59</v>
      </c>
      <c r="C49" s="17">
        <v>6</v>
      </c>
      <c r="D49" s="24" t="s">
        <v>10</v>
      </c>
      <c r="E49" s="19"/>
      <c r="F49" s="13">
        <f t="shared" si="8"/>
        <v>0</v>
      </c>
    </row>
    <row r="50" spans="1:6" x14ac:dyDescent="0.35">
      <c r="A50" s="3">
        <f t="shared" ca="1" si="7"/>
        <v>5.0250000000000083</v>
      </c>
      <c r="B50" s="20" t="s">
        <v>60</v>
      </c>
      <c r="C50" s="17">
        <v>2</v>
      </c>
      <c r="D50" s="24" t="s">
        <v>10</v>
      </c>
      <c r="E50" s="19"/>
      <c r="F50" s="13">
        <f t="shared" si="8"/>
        <v>0</v>
      </c>
    </row>
    <row r="51" spans="1:6" ht="39" x14ac:dyDescent="0.35">
      <c r="A51" s="88"/>
      <c r="B51" s="89" t="s">
        <v>325</v>
      </c>
      <c r="C51" s="90"/>
      <c r="D51" s="91"/>
      <c r="E51" s="92"/>
      <c r="F51" s="87"/>
    </row>
    <row r="52" spans="1:6" x14ac:dyDescent="0.35">
      <c r="A52" s="3">
        <f ca="1">IFERROR(IF(OFFSET(A52,-1,0,1,1)&gt;0,OFFSET(A52,-1,0,1,1)+0.001,ERROR.TYPE(0)),IFERROR(IF(OFFSET(A52,-2,0,1,1)&gt;0,OFFSET(A52,-2,0,1,1)+0.001,ERROR.TYPE(0)),IFERROR(IF(OFFSET(A52,-3,0,1,1)&gt;0,OFFSET(A52,-3,0,1,1)+0.001,ERROR.TYPE(0)),IFERROR(IF(OFFSET(A52,-4,0,1,1)&gt;0,OFFSET(A52,-4,0,1,1)+0.001,ERROR.TYPE(0)),IFERROR(IF(OFFSET(A52,-5,0,1,1)&gt;0,OFFSET(A52,-5,0,1,1)+0.001,ERROR.TYPE(0)),IFERROR(IF(OFFSET(A52,-6,0,1,1)&gt;0,OFFSET(A52,-6,0,1,1)+0.001,ERROR.TYPE(0)),IFERROR(IF(OFFSET(A52,-7,0,1,1)&gt;0,OFFSET(A52,-7,0,1,1)+0.001,ERROR.TYPE(0)),IFERROR(IF(OFFSET(A52,-8,0,1,1)&gt;0,OFFSET(A52,-8,0,1,1)+0.001,ERROR.TYPE(0)),IFERROR(IF(OFFSET(A52,-9,0,1,1)&gt;0,OFFSET(A52,-9,0,1,1)+0.001,ERROR.TYPE(0)),IFERROR(IF(OFFSET(A52,-10,0,1,1)&gt;0,OFFSET(A52,-10,0,1,1)+0.001,ERROR.TYPE(0)),ERROR.TYPE(0)))))))))))</f>
        <v>5.0260000000000087</v>
      </c>
      <c r="B52" s="4" t="s">
        <v>36</v>
      </c>
      <c r="C52" s="17">
        <v>8</v>
      </c>
      <c r="D52" s="24" t="s">
        <v>10</v>
      </c>
      <c r="E52" s="19"/>
      <c r="F52" s="13">
        <f t="shared" ref="F52:F54" si="9">IFERROR($C52*E52,E52)</f>
        <v>0</v>
      </c>
    </row>
    <row r="53" spans="1:6" x14ac:dyDescent="0.35">
      <c r="A53" s="3">
        <f ca="1">IFERROR(IF(OFFSET(A53,-1,0,1,1)&gt;0,OFFSET(A53,-1,0,1,1)+0.001,ERROR.TYPE(0)),IFERROR(IF(OFFSET(A53,-2,0,1,1)&gt;0,OFFSET(A53,-2,0,1,1)+0.001,ERROR.TYPE(0)),IFERROR(IF(OFFSET(A53,-3,0,1,1)&gt;0,OFFSET(A53,-3,0,1,1)+0.001,ERROR.TYPE(0)),IFERROR(IF(OFFSET(A53,-4,0,1,1)&gt;0,OFFSET(A53,-4,0,1,1)+0.001,ERROR.TYPE(0)),IFERROR(IF(OFFSET(A53,-5,0,1,1)&gt;0,OFFSET(A53,-5,0,1,1)+0.001,ERROR.TYPE(0)),IFERROR(IF(OFFSET(A53,-6,0,1,1)&gt;0,OFFSET(A53,-6,0,1,1)+0.001,ERROR.TYPE(0)),IFERROR(IF(OFFSET(A53,-7,0,1,1)&gt;0,OFFSET(A53,-7,0,1,1)+0.001,ERROR.TYPE(0)),IFERROR(IF(OFFSET(A53,-8,0,1,1)&gt;0,OFFSET(A53,-8,0,1,1)+0.001,ERROR.TYPE(0)),IFERROR(IF(OFFSET(A53,-9,0,1,1)&gt;0,OFFSET(A53,-9,0,1,1)+0.001,ERROR.TYPE(0)),IFERROR(IF(OFFSET(A53,-10,0,1,1)&gt;0,OFFSET(A53,-10,0,1,1)+0.001,ERROR.TYPE(0)),ERROR.TYPE(0)))))))))))</f>
        <v>5.027000000000009</v>
      </c>
      <c r="B53" s="4" t="s">
        <v>37</v>
      </c>
      <c r="C53" s="17">
        <v>11</v>
      </c>
      <c r="D53" s="24" t="s">
        <v>10</v>
      </c>
      <c r="E53" s="19"/>
      <c r="F53" s="13">
        <f t="shared" si="9"/>
        <v>0</v>
      </c>
    </row>
    <row r="54" spans="1:6" x14ac:dyDescent="0.35">
      <c r="A54" s="3">
        <f ca="1">IFERROR(IF(OFFSET(A54,-1,0,1,1)&gt;0,OFFSET(A54,-1,0,1,1)+0.001,ERROR.TYPE(0)),IFERROR(IF(OFFSET(A54,-2,0,1,1)&gt;0,OFFSET(A54,-2,0,1,1)+0.001,ERROR.TYPE(0)),IFERROR(IF(OFFSET(A54,-3,0,1,1)&gt;0,OFFSET(A54,-3,0,1,1)+0.001,ERROR.TYPE(0)),IFERROR(IF(OFFSET(A54,-4,0,1,1)&gt;0,OFFSET(A54,-4,0,1,1)+0.001,ERROR.TYPE(0)),IFERROR(IF(OFFSET(A54,-5,0,1,1)&gt;0,OFFSET(A54,-5,0,1,1)+0.001,ERROR.TYPE(0)),IFERROR(IF(OFFSET(A54,-6,0,1,1)&gt;0,OFFSET(A54,-6,0,1,1)+0.001,ERROR.TYPE(0)),IFERROR(IF(OFFSET(A54,-7,0,1,1)&gt;0,OFFSET(A54,-7,0,1,1)+0.001,ERROR.TYPE(0)),IFERROR(IF(OFFSET(A54,-8,0,1,1)&gt;0,OFFSET(A54,-8,0,1,1)+0.001,ERROR.TYPE(0)),IFERROR(IF(OFFSET(A54,-9,0,1,1)&gt;0,OFFSET(A54,-9,0,1,1)+0.001,ERROR.TYPE(0)),IFERROR(IF(OFFSET(A54,-10,0,1,1)&gt;0,OFFSET(A54,-10,0,1,1)+0.001,ERROR.TYPE(0)),ERROR.TYPE(0)))))))))))</f>
        <v>5.0280000000000094</v>
      </c>
      <c r="B54" s="4" t="s">
        <v>58</v>
      </c>
      <c r="C54" s="17">
        <v>11</v>
      </c>
      <c r="D54" s="24" t="s">
        <v>10</v>
      </c>
      <c r="E54" s="19"/>
      <c r="F54" s="13">
        <f t="shared" si="9"/>
        <v>0</v>
      </c>
    </row>
    <row r="55" spans="1:6" x14ac:dyDescent="0.35">
      <c r="A55" s="97"/>
      <c r="B55" s="89" t="s">
        <v>39</v>
      </c>
      <c r="C55" s="90"/>
      <c r="D55" s="91"/>
      <c r="E55" s="92"/>
      <c r="F55" s="87"/>
    </row>
    <row r="56" spans="1:6" x14ac:dyDescent="0.35">
      <c r="A56" s="3">
        <f ca="1">IFERROR(IF(OFFSET(A56,-1,0,1,1)&gt;0,OFFSET(A56,-1,0,1,1)+0.001,ERROR.TYPE(0)),IFERROR(IF(OFFSET(A56,-2,0,1,1)&gt;0,OFFSET(A56,-2,0,1,1)+0.001,ERROR.TYPE(0)),IFERROR(IF(OFFSET(A56,-3,0,1,1)&gt;0,OFFSET(A56,-3,0,1,1)+0.001,ERROR.TYPE(0)),IFERROR(IF(OFFSET(A56,-4,0,1,1)&gt;0,OFFSET(A56,-4,0,1,1)+0.001,ERROR.TYPE(0)),IFERROR(IF(OFFSET(A56,-5,0,1,1)&gt;0,OFFSET(A56,-5,0,1,1)+0.001,ERROR.TYPE(0)),IFERROR(IF(OFFSET(A56,-6,0,1,1)&gt;0,OFFSET(A56,-6,0,1,1)+0.001,ERROR.TYPE(0)),IFERROR(IF(OFFSET(A56,-7,0,1,1)&gt;0,OFFSET(A56,-7,0,1,1)+0.001,ERROR.TYPE(0)),IFERROR(IF(OFFSET(A56,-8,0,1,1)&gt;0,OFFSET(A56,-8,0,1,1)+0.001,ERROR.TYPE(0)),IFERROR(IF(OFFSET(A56,-9,0,1,1)&gt;0,OFFSET(A56,-9,0,1,1)+0.001,ERROR.TYPE(0)),IFERROR(IF(OFFSET(A56,-10,0,1,1)&gt;0,OFFSET(A56,-10,0,1,1)+0.001,ERROR.TYPE(0)),ERROR.TYPE(0)))))))))))</f>
        <v>5.0290000000000097</v>
      </c>
      <c r="B56" s="4" t="s">
        <v>36</v>
      </c>
      <c r="C56" s="17">
        <v>8</v>
      </c>
      <c r="D56" s="24" t="s">
        <v>10</v>
      </c>
      <c r="E56" s="19"/>
      <c r="F56" s="13">
        <f t="shared" ref="F56:F57" si="10">IFERROR($C56*E56,E56)</f>
        <v>0</v>
      </c>
    </row>
    <row r="57" spans="1:6" x14ac:dyDescent="0.35">
      <c r="A57" s="3">
        <f ca="1">IFERROR(IF(OFFSET(A57,-1,0,1,1)&gt;0,OFFSET(A57,-1,0,1,1)+0.001,ERROR.TYPE(0)),IFERROR(IF(OFFSET(A57,-2,0,1,1)&gt;0,OFFSET(A57,-2,0,1,1)+0.001,ERROR.TYPE(0)),IFERROR(IF(OFFSET(A57,-3,0,1,1)&gt;0,OFFSET(A57,-3,0,1,1)+0.001,ERROR.TYPE(0)),IFERROR(IF(OFFSET(A57,-4,0,1,1)&gt;0,OFFSET(A57,-4,0,1,1)+0.001,ERROR.TYPE(0)),IFERROR(IF(OFFSET(A57,-5,0,1,1)&gt;0,OFFSET(A57,-5,0,1,1)+0.001,ERROR.TYPE(0)),IFERROR(IF(OFFSET(A57,-6,0,1,1)&gt;0,OFFSET(A57,-6,0,1,1)+0.001,ERROR.TYPE(0)),IFERROR(IF(OFFSET(A57,-7,0,1,1)&gt;0,OFFSET(A57,-7,0,1,1)+0.001,ERROR.TYPE(0)),IFERROR(IF(OFFSET(A57,-8,0,1,1)&gt;0,OFFSET(A57,-8,0,1,1)+0.001,ERROR.TYPE(0)),IFERROR(IF(OFFSET(A57,-9,0,1,1)&gt;0,OFFSET(A57,-9,0,1,1)+0.001,ERROR.TYPE(0)),IFERROR(IF(OFFSET(A57,-10,0,1,1)&gt;0,OFFSET(A57,-10,0,1,1)+0.001,ERROR.TYPE(0)),ERROR.TYPE(0)))))))))))</f>
        <v>5.03000000000001</v>
      </c>
      <c r="B57" s="4" t="s">
        <v>40</v>
      </c>
      <c r="C57" s="17">
        <v>8</v>
      </c>
      <c r="D57" s="24" t="s">
        <v>10</v>
      </c>
      <c r="E57" s="19"/>
      <c r="F57" s="13">
        <f t="shared" si="10"/>
        <v>0</v>
      </c>
    </row>
    <row r="58" spans="1:6" x14ac:dyDescent="0.35">
      <c r="A58" s="3">
        <f ca="1">IFERROR(IF(OFFSET(A58,-1,0,1,1)&gt;0,OFFSET(A58,-1,0,1,1)+0.001,ERROR.TYPE(0)),IFERROR(IF(OFFSET(A58,-2,0,1,1)&gt;0,OFFSET(A58,-2,0,1,1)+0.001,ERROR.TYPE(0)),IFERROR(IF(OFFSET(A58,-3,0,1,1)&gt;0,OFFSET(A58,-3,0,1,1)+0.001,ERROR.TYPE(0)),IFERROR(IF(OFFSET(A58,-4,0,1,1)&gt;0,OFFSET(A58,-4,0,1,1)+0.001,ERROR.TYPE(0)),IFERROR(IF(OFFSET(A58,-5,0,1,1)&gt;0,OFFSET(A58,-5,0,1,1)+0.001,ERROR.TYPE(0)),IFERROR(IF(OFFSET(A58,-6,0,1,1)&gt;0,OFFSET(A58,-6,0,1,1)+0.001,ERROR.TYPE(0)),IFERROR(IF(OFFSET(A58,-7,0,1,1)&gt;0,OFFSET(A58,-7,0,1,1)+0.001,ERROR.TYPE(0)),IFERROR(IF(OFFSET(A58,-8,0,1,1)&gt;0,OFFSET(A58,-8,0,1,1)+0.001,ERROR.TYPE(0)),IFERROR(IF(OFFSET(A58,-9,0,1,1)&gt;0,OFFSET(A58,-9,0,1,1)+0.001,ERROR.TYPE(0)),IFERROR(IF(OFFSET(A58,-10,0,1,1)&gt;0,OFFSET(A58,-10,0,1,1)+0.001,ERROR.TYPE(0)),ERROR.TYPE(0)))))))))))</f>
        <v>5.0310000000000104</v>
      </c>
      <c r="B58" s="4" t="s">
        <v>37</v>
      </c>
      <c r="C58" s="17">
        <v>11</v>
      </c>
      <c r="D58" s="24" t="s">
        <v>10</v>
      </c>
      <c r="E58" s="19"/>
      <c r="F58" s="13">
        <f>IFERROR($C58*E58,E58)</f>
        <v>0</v>
      </c>
    </row>
    <row r="59" spans="1:6" x14ac:dyDescent="0.35">
      <c r="A59" s="3">
        <f ca="1">IFERROR(IF(OFFSET(A59,-1,0,1,1)&gt;0,OFFSET(A59,-1,0,1,1)+0.001,ERROR.TYPE(0)),IFERROR(IF(OFFSET(A59,-2,0,1,1)&gt;0,OFFSET(A59,-2,0,1,1)+0.001,ERROR.TYPE(0)),IFERROR(IF(OFFSET(A59,-3,0,1,1)&gt;0,OFFSET(A59,-3,0,1,1)+0.001,ERROR.TYPE(0)),IFERROR(IF(OFFSET(A59,-4,0,1,1)&gt;0,OFFSET(A59,-4,0,1,1)+0.001,ERROR.TYPE(0)),IFERROR(IF(OFFSET(A59,-5,0,1,1)&gt;0,OFFSET(A59,-5,0,1,1)+0.001,ERROR.TYPE(0)),IFERROR(IF(OFFSET(A59,-6,0,1,1)&gt;0,OFFSET(A59,-6,0,1,1)+0.001,ERROR.TYPE(0)),IFERROR(IF(OFFSET(A59,-7,0,1,1)&gt;0,OFFSET(A59,-7,0,1,1)+0.001,ERROR.TYPE(0)),IFERROR(IF(OFFSET(A59,-8,0,1,1)&gt;0,OFFSET(A59,-8,0,1,1)+0.001,ERROR.TYPE(0)),IFERROR(IF(OFFSET(A59,-9,0,1,1)&gt;0,OFFSET(A59,-9,0,1,1)+0.001,ERROR.TYPE(0)),IFERROR(IF(OFFSET(A59,-10,0,1,1)&gt;0,OFFSET(A59,-10,0,1,1)+0.001,ERROR.TYPE(0)),ERROR.TYPE(0)))))))))))</f>
        <v>5.0320000000000107</v>
      </c>
      <c r="B59" s="4" t="s">
        <v>58</v>
      </c>
      <c r="C59" s="17">
        <v>11</v>
      </c>
      <c r="D59" s="24" t="s">
        <v>10</v>
      </c>
      <c r="E59" s="19"/>
      <c r="F59" s="13">
        <f t="shared" ref="F59:F60" si="11">IFERROR($C59*E59,E59)</f>
        <v>0</v>
      </c>
    </row>
    <row r="60" spans="1:6" x14ac:dyDescent="0.35">
      <c r="A60" s="3">
        <f ca="1">IFERROR(IF(OFFSET(A60,-1,0,1,1)&gt;0,OFFSET(A60,-1,0,1,1)+0.001,ERROR.TYPE(0)),IFERROR(IF(OFFSET(A60,-2,0,1,1)&gt;0,OFFSET(A60,-2,0,1,1)+0.001,ERROR.TYPE(0)),IFERROR(IF(OFFSET(A60,-3,0,1,1)&gt;0,OFFSET(A60,-3,0,1,1)+0.001,ERROR.TYPE(0)),IFERROR(IF(OFFSET(A60,-4,0,1,1)&gt;0,OFFSET(A60,-4,0,1,1)+0.001,ERROR.TYPE(0)),IFERROR(IF(OFFSET(A60,-5,0,1,1)&gt;0,OFFSET(A60,-5,0,1,1)+0.001,ERROR.TYPE(0)),IFERROR(IF(OFFSET(A60,-6,0,1,1)&gt;0,OFFSET(A60,-6,0,1,1)+0.001,ERROR.TYPE(0)),IFERROR(IF(OFFSET(A60,-7,0,1,1)&gt;0,OFFSET(A60,-7,0,1,1)+0.001,ERROR.TYPE(0)),IFERROR(IF(OFFSET(A60,-8,0,1,1)&gt;0,OFFSET(A60,-8,0,1,1)+0.001,ERROR.TYPE(0)),IFERROR(IF(OFFSET(A60,-9,0,1,1)&gt;0,OFFSET(A60,-9,0,1,1)+0.001,ERROR.TYPE(0)),IFERROR(IF(OFFSET(A60,-10,0,1,1)&gt;0,OFFSET(A60,-10,0,1,1)+0.001,ERROR.TYPE(0)),ERROR.TYPE(0)))))))))))</f>
        <v>5.033000000000011</v>
      </c>
      <c r="B60" s="4" t="s">
        <v>61</v>
      </c>
      <c r="C60" s="17">
        <v>11</v>
      </c>
      <c r="D60" s="24" t="s">
        <v>10</v>
      </c>
      <c r="E60" s="19"/>
      <c r="F60" s="13">
        <f t="shared" si="11"/>
        <v>0</v>
      </c>
    </row>
    <row r="61" spans="1:6" x14ac:dyDescent="0.35">
      <c r="A61" s="99"/>
      <c r="B61" s="89" t="s">
        <v>41</v>
      </c>
      <c r="C61" s="90"/>
      <c r="D61" s="91"/>
      <c r="E61" s="92"/>
      <c r="F61" s="87"/>
    </row>
    <row r="62" spans="1:6" x14ac:dyDescent="0.35">
      <c r="A62" s="3">
        <f ca="1">IFERROR(IF(OFFSET(A62,-1,0,1,1)&gt;0,OFFSET(A62,-1,0,1,1)+0.001,ERROR.TYPE(0)),IFERROR(IF(OFFSET(A62,-2,0,1,1)&gt;0,OFFSET(A62,-2,0,1,1)+0.001,ERROR.TYPE(0)),IFERROR(IF(OFFSET(A62,-3,0,1,1)&gt;0,OFFSET(A62,-3,0,1,1)+0.001,ERROR.TYPE(0)),IFERROR(IF(OFFSET(A62,-4,0,1,1)&gt;0,OFFSET(A62,-4,0,1,1)+0.001,ERROR.TYPE(0)),IFERROR(IF(OFFSET(A62,-5,0,1,1)&gt;0,OFFSET(A62,-5,0,1,1)+0.001,ERROR.TYPE(0)),IFERROR(IF(OFFSET(A62,-6,0,1,1)&gt;0,OFFSET(A62,-6,0,1,1)+0.001,ERROR.TYPE(0)),IFERROR(IF(OFFSET(A62,-7,0,1,1)&gt;0,OFFSET(A62,-7,0,1,1)+0.001,ERROR.TYPE(0)),IFERROR(IF(OFFSET(A62,-8,0,1,1)&gt;0,OFFSET(A62,-8,0,1,1)+0.001,ERROR.TYPE(0)),IFERROR(IF(OFFSET(A62,-9,0,1,1)&gt;0,OFFSET(A62,-9,0,1,1)+0.001,ERROR.TYPE(0)),IFERROR(IF(OFFSET(A62,-10,0,1,1)&gt;0,OFFSET(A62,-10,0,1,1)+0.001,ERROR.TYPE(0)),ERROR.TYPE(0)))))))))))</f>
        <v>5.0340000000000114</v>
      </c>
      <c r="B62" s="4" t="s">
        <v>42</v>
      </c>
      <c r="C62" s="17">
        <v>65</v>
      </c>
      <c r="D62" s="24" t="s">
        <v>10</v>
      </c>
      <c r="E62" s="19"/>
      <c r="F62" s="13">
        <f>IFERROR($C62*E62,E62)</f>
        <v>0</v>
      </c>
    </row>
    <row r="63" spans="1:6" x14ac:dyDescent="0.35">
      <c r="A63" s="3">
        <f ca="1">IFERROR(IF(OFFSET(A63,-1,0,1,1)&gt;0,OFFSET(A63,-1,0,1,1)+0.001,ERROR.TYPE(0)),IFERROR(IF(OFFSET(A63,-2,0,1,1)&gt;0,OFFSET(A63,-2,0,1,1)+0.001,ERROR.TYPE(0)),IFERROR(IF(OFFSET(A63,-3,0,1,1)&gt;0,OFFSET(A63,-3,0,1,1)+0.001,ERROR.TYPE(0)),IFERROR(IF(OFFSET(A63,-4,0,1,1)&gt;0,OFFSET(A63,-4,0,1,1)+0.001,ERROR.TYPE(0)),IFERROR(IF(OFFSET(A63,-5,0,1,1)&gt;0,OFFSET(A63,-5,0,1,1)+0.001,ERROR.TYPE(0)),IFERROR(IF(OFFSET(A63,-6,0,1,1)&gt;0,OFFSET(A63,-6,0,1,1)+0.001,ERROR.TYPE(0)),IFERROR(IF(OFFSET(A63,-7,0,1,1)&gt;0,OFFSET(A63,-7,0,1,1)+0.001,ERROR.TYPE(0)),IFERROR(IF(OFFSET(A63,-8,0,1,1)&gt;0,OFFSET(A63,-8,0,1,1)+0.001,ERROR.TYPE(0)),IFERROR(IF(OFFSET(A63,-9,0,1,1)&gt;0,OFFSET(A63,-9,0,1,1)+0.001,ERROR.TYPE(0)),IFERROR(IF(OFFSET(A63,-10,0,1,1)&gt;0,OFFSET(A63,-10,0,1,1)+0.001,ERROR.TYPE(0)),ERROR.TYPE(0)))))))))))</f>
        <v>5.0350000000000117</v>
      </c>
      <c r="B63" s="20" t="s">
        <v>38</v>
      </c>
      <c r="C63" s="17">
        <v>5</v>
      </c>
      <c r="D63" s="24" t="s">
        <v>10</v>
      </c>
      <c r="E63" s="19"/>
      <c r="F63" s="13">
        <f t="shared" ref="F63:F65" si="12">IFERROR($C63*E63,E63)</f>
        <v>0</v>
      </c>
    </row>
    <row r="64" spans="1:6" x14ac:dyDescent="0.35">
      <c r="A64" s="3">
        <f ca="1">IFERROR(IF(OFFSET(A64,-1,0,1,1)&gt;0,OFFSET(A64,-1,0,1,1)+0.001,ERROR.TYPE(0)),IFERROR(IF(OFFSET(A64,-2,0,1,1)&gt;0,OFFSET(A64,-2,0,1,1)+0.001,ERROR.TYPE(0)),IFERROR(IF(OFFSET(A64,-3,0,1,1)&gt;0,OFFSET(A64,-3,0,1,1)+0.001,ERROR.TYPE(0)),IFERROR(IF(OFFSET(A64,-4,0,1,1)&gt;0,OFFSET(A64,-4,0,1,1)+0.001,ERROR.TYPE(0)),IFERROR(IF(OFFSET(A64,-5,0,1,1)&gt;0,OFFSET(A64,-5,0,1,1)+0.001,ERROR.TYPE(0)),IFERROR(IF(OFFSET(A64,-6,0,1,1)&gt;0,OFFSET(A64,-6,0,1,1)+0.001,ERROR.TYPE(0)),IFERROR(IF(OFFSET(A64,-7,0,1,1)&gt;0,OFFSET(A64,-7,0,1,1)+0.001,ERROR.TYPE(0)),IFERROR(IF(OFFSET(A64,-8,0,1,1)&gt;0,OFFSET(A64,-8,0,1,1)+0.001,ERROR.TYPE(0)),IFERROR(IF(OFFSET(A64,-9,0,1,1)&gt;0,OFFSET(A64,-9,0,1,1)+0.001,ERROR.TYPE(0)),IFERROR(IF(OFFSET(A64,-10,0,1,1)&gt;0,OFFSET(A64,-10,0,1,1)+0.001,ERROR.TYPE(0)),ERROR.TYPE(0)))))))))))</f>
        <v>5.036000000000012</v>
      </c>
      <c r="B64" s="20" t="s">
        <v>59</v>
      </c>
      <c r="C64" s="17">
        <v>6</v>
      </c>
      <c r="D64" s="24" t="s">
        <v>10</v>
      </c>
      <c r="E64" s="19"/>
      <c r="F64" s="13">
        <f t="shared" si="12"/>
        <v>0</v>
      </c>
    </row>
    <row r="65" spans="1:6" x14ac:dyDescent="0.35">
      <c r="A65" s="3">
        <f ca="1">IFERROR(IF(OFFSET(A65,-1,0,1,1)&gt;0,OFFSET(A65,-1,0,1,1)+0.001,ERROR.TYPE(0)),IFERROR(IF(OFFSET(A65,-2,0,1,1)&gt;0,OFFSET(A65,-2,0,1,1)+0.001,ERROR.TYPE(0)),IFERROR(IF(OFFSET(A65,-3,0,1,1)&gt;0,OFFSET(A65,-3,0,1,1)+0.001,ERROR.TYPE(0)),IFERROR(IF(OFFSET(A65,-4,0,1,1)&gt;0,OFFSET(A65,-4,0,1,1)+0.001,ERROR.TYPE(0)),IFERROR(IF(OFFSET(A65,-5,0,1,1)&gt;0,OFFSET(A65,-5,0,1,1)+0.001,ERROR.TYPE(0)),IFERROR(IF(OFFSET(A65,-6,0,1,1)&gt;0,OFFSET(A65,-6,0,1,1)+0.001,ERROR.TYPE(0)),IFERROR(IF(OFFSET(A65,-7,0,1,1)&gt;0,OFFSET(A65,-7,0,1,1)+0.001,ERROR.TYPE(0)),IFERROR(IF(OFFSET(A65,-8,0,1,1)&gt;0,OFFSET(A65,-8,0,1,1)+0.001,ERROR.TYPE(0)),IFERROR(IF(OFFSET(A65,-9,0,1,1)&gt;0,OFFSET(A65,-9,0,1,1)+0.001,ERROR.TYPE(0)),IFERROR(IF(OFFSET(A65,-10,0,1,1)&gt;0,OFFSET(A65,-10,0,1,1)+0.001,ERROR.TYPE(0)),ERROR.TYPE(0)))))))))))</f>
        <v>5.0370000000000124</v>
      </c>
      <c r="B65" s="20" t="s">
        <v>60</v>
      </c>
      <c r="C65" s="17">
        <v>2</v>
      </c>
      <c r="D65" s="24" t="s">
        <v>10</v>
      </c>
      <c r="E65" s="19"/>
      <c r="F65" s="13">
        <f t="shared" si="12"/>
        <v>0</v>
      </c>
    </row>
    <row r="66" spans="1:6" x14ac:dyDescent="0.35">
      <c r="A66" s="88"/>
      <c r="B66" s="89" t="s">
        <v>62</v>
      </c>
      <c r="C66" s="84"/>
      <c r="D66" s="85"/>
      <c r="E66" s="86"/>
      <c r="F66" s="87"/>
    </row>
    <row r="67" spans="1:6" x14ac:dyDescent="0.35">
      <c r="A67" s="3">
        <f ca="1">IFERROR(IF(OFFSET(A67,-1,0,1,1)&gt;0,OFFSET(A67,-1,0,1,1)+0.001,ERROR.TYPE(0)),IFERROR(IF(OFFSET(A67,-2,0,1,1)&gt;0,OFFSET(A67,-2,0,1,1)+0.001,ERROR.TYPE(0)),IFERROR(IF(OFFSET(A67,-3,0,1,1)&gt;0,OFFSET(A67,-3,0,1,1)+0.001,ERROR.TYPE(0)),IFERROR(IF(OFFSET(A67,-4,0,1,1)&gt;0,OFFSET(A67,-4,0,1,1)+0.001,ERROR.TYPE(0)),IFERROR(IF(OFFSET(A67,-5,0,1,1)&gt;0,OFFSET(A67,-5,0,1,1)+0.001,ERROR.TYPE(0)),IFERROR(IF(OFFSET(A67,-6,0,1,1)&gt;0,OFFSET(A67,-6,0,1,1)+0.001,ERROR.TYPE(0)),IFERROR(IF(OFFSET(A67,-7,0,1,1)&gt;0,OFFSET(A67,-7,0,1,1)+0.001,ERROR.TYPE(0)),IFERROR(IF(OFFSET(A67,-8,0,1,1)&gt;0,OFFSET(A67,-8,0,1,1)+0.001,ERROR.TYPE(0)),IFERROR(IF(OFFSET(A67,-9,0,1,1)&gt;0,OFFSET(A67,-9,0,1,1)+0.001,ERROR.TYPE(0)),IFERROR(IF(OFFSET(A67,-10,0,1,1)&gt;0,OFFSET(A67,-10,0,1,1)+0.001,ERROR.TYPE(0)),ERROR.TYPE(0)))))))))))</f>
        <v>5.0380000000000127</v>
      </c>
      <c r="B67" s="14" t="s">
        <v>63</v>
      </c>
      <c r="C67" s="16">
        <v>1</v>
      </c>
      <c r="D67" s="11" t="s">
        <v>6</v>
      </c>
      <c r="E67" s="12"/>
      <c r="F67" s="13">
        <f>IFERROR($C67*E67,E67)</f>
        <v>0</v>
      </c>
    </row>
    <row r="68" spans="1:6" ht="39" x14ac:dyDescent="0.35">
      <c r="A68" s="88"/>
      <c r="B68" s="89" t="s">
        <v>64</v>
      </c>
      <c r="C68" s="100"/>
      <c r="D68" s="85"/>
      <c r="E68" s="86"/>
      <c r="F68" s="87"/>
    </row>
    <row r="69" spans="1:6" x14ac:dyDescent="0.35">
      <c r="A69" s="3">
        <f ca="1">IFERROR(IF(OFFSET(A69,-1,0,1,1)&gt;0,OFFSET(A69,-1,0,1,1)+0.001,ERROR.TYPE(0)),IFERROR(IF(OFFSET(A69,-2,0,1,1)&gt;0,OFFSET(A69,-2,0,1,1)+0.001,ERROR.TYPE(0)),IFERROR(IF(OFFSET(A69,-3,0,1,1)&gt;0,OFFSET(A69,-3,0,1,1)+0.001,ERROR.TYPE(0)),IFERROR(IF(OFFSET(A69,-4,0,1,1)&gt;0,OFFSET(A69,-4,0,1,1)+0.001,ERROR.TYPE(0)),IFERROR(IF(OFFSET(A69,-5,0,1,1)&gt;0,OFFSET(A69,-5,0,1,1)+0.001,ERROR.TYPE(0)),IFERROR(IF(OFFSET(A69,-6,0,1,1)&gt;0,OFFSET(A69,-6,0,1,1)+0.001,ERROR.TYPE(0)),IFERROR(IF(OFFSET(A69,-7,0,1,1)&gt;0,OFFSET(A69,-7,0,1,1)+0.001,ERROR.TYPE(0)),IFERROR(IF(OFFSET(A69,-8,0,1,1)&gt;0,OFFSET(A69,-8,0,1,1)+0.001,ERROR.TYPE(0)),IFERROR(IF(OFFSET(A69,-9,0,1,1)&gt;0,OFFSET(A69,-9,0,1,1)+0.001,ERROR.TYPE(0)),IFERROR(IF(OFFSET(A69,-10,0,1,1)&gt;0,OFFSET(A69,-10,0,1,1)+0.001,ERROR.TYPE(0)),ERROR.TYPE(0)))))))))))</f>
        <v>5.039000000000013</v>
      </c>
      <c r="B69" s="4" t="s">
        <v>65</v>
      </c>
      <c r="C69" s="10">
        <v>1</v>
      </c>
      <c r="D69" s="11" t="s">
        <v>10</v>
      </c>
      <c r="E69" s="12"/>
      <c r="F69" s="13">
        <f>IFERROR($C69*E69,E69)</f>
        <v>0</v>
      </c>
    </row>
    <row r="70" spans="1:6" x14ac:dyDescent="0.35">
      <c r="A70" s="88"/>
      <c r="B70" s="101" t="s">
        <v>122</v>
      </c>
      <c r="C70" s="100"/>
      <c r="D70" s="85"/>
      <c r="E70" s="86"/>
      <c r="F70" s="87"/>
    </row>
    <row r="71" spans="1:6" ht="65" x14ac:dyDescent="0.35">
      <c r="A71" s="97"/>
      <c r="B71" s="98" t="s">
        <v>45</v>
      </c>
      <c r="C71" s="90"/>
      <c r="D71" s="91"/>
      <c r="E71" s="92"/>
      <c r="F71" s="87"/>
    </row>
    <row r="72" spans="1:6" x14ac:dyDescent="0.35">
      <c r="A72" s="3">
        <f ca="1">IFERROR(IF(OFFSET(A72,-1,0,1,1)&gt;0,OFFSET(A72,-1,0,1,1)+0.001,ERROR.TYPE(0)),IFERROR(IF(OFFSET(A72,-2,0,1,1)&gt;0,OFFSET(A72,-2,0,1,1)+0.001,ERROR.TYPE(0)),IFERROR(IF(OFFSET(A72,-3,0,1,1)&gt;0,OFFSET(A72,-3,0,1,1)+0.001,ERROR.TYPE(0)),IFERROR(IF(OFFSET(A72,-4,0,1,1)&gt;0,OFFSET(A72,-4,0,1,1)+0.001,ERROR.TYPE(0)),IFERROR(IF(OFFSET(A72,-5,0,1,1)&gt;0,OFFSET(A72,-5,0,1,1)+0.001,ERROR.TYPE(0)),IFERROR(IF(OFFSET(A72,-6,0,1,1)&gt;0,OFFSET(A72,-6,0,1,1)+0.001,ERROR.TYPE(0)),IFERROR(IF(OFFSET(A72,-7,0,1,1)&gt;0,OFFSET(A72,-7,0,1,1)+0.001,ERROR.TYPE(0)),IFERROR(IF(OFFSET(A72,-8,0,1,1)&gt;0,OFFSET(A72,-8,0,1,1)+0.001,ERROR.TYPE(0)),IFERROR(IF(OFFSET(A72,-9,0,1,1)&gt;0,OFFSET(A72,-9,0,1,1)+0.001,ERROR.TYPE(0)),IFERROR(IF(OFFSET(A72,-10,0,1,1)&gt;0,OFFSET(A72,-10,0,1,1)+0.001,ERROR.TYPE(0)),ERROR.TYPE(0)))))))))))</f>
        <v>5.0400000000000134</v>
      </c>
      <c r="B72" s="4" t="s">
        <v>32</v>
      </c>
      <c r="C72" s="17">
        <v>155</v>
      </c>
      <c r="D72" s="24" t="s">
        <v>15</v>
      </c>
      <c r="E72" s="19"/>
      <c r="F72" s="13">
        <f>IFERROR($C72*E72,E72)</f>
        <v>0</v>
      </c>
    </row>
    <row r="73" spans="1:6" x14ac:dyDescent="0.35">
      <c r="A73" s="99"/>
      <c r="B73" s="89" t="s">
        <v>41</v>
      </c>
      <c r="C73" s="90"/>
      <c r="D73" s="91"/>
      <c r="E73" s="92"/>
      <c r="F73" s="87"/>
    </row>
    <row r="74" spans="1:6" x14ac:dyDescent="0.35">
      <c r="A74" s="3">
        <f ca="1">IFERROR(IF(OFFSET(A74,-1,0,1,1)&gt;0,OFFSET(A74,-1,0,1,1)+0.001,ERROR.TYPE(0)),IFERROR(IF(OFFSET(A74,-2,0,1,1)&gt;0,OFFSET(A74,-2,0,1,1)+0.001,ERROR.TYPE(0)),IFERROR(IF(OFFSET(A74,-3,0,1,1)&gt;0,OFFSET(A74,-3,0,1,1)+0.001,ERROR.TYPE(0)),IFERROR(IF(OFFSET(A74,-4,0,1,1)&gt;0,OFFSET(A74,-4,0,1,1)+0.001,ERROR.TYPE(0)),IFERROR(IF(OFFSET(A74,-5,0,1,1)&gt;0,OFFSET(A74,-5,0,1,1)+0.001,ERROR.TYPE(0)),IFERROR(IF(OFFSET(A74,-6,0,1,1)&gt;0,OFFSET(A74,-6,0,1,1)+0.001,ERROR.TYPE(0)),IFERROR(IF(OFFSET(A74,-7,0,1,1)&gt;0,OFFSET(A74,-7,0,1,1)+0.001,ERROR.TYPE(0)),IFERROR(IF(OFFSET(A74,-8,0,1,1)&gt;0,OFFSET(A74,-8,0,1,1)+0.001,ERROR.TYPE(0)),IFERROR(IF(OFFSET(A74,-9,0,1,1)&gt;0,OFFSET(A74,-9,0,1,1)+0.001,ERROR.TYPE(0)),IFERROR(IF(OFFSET(A74,-10,0,1,1)&gt;0,OFFSET(A74,-10,0,1,1)+0.001,ERROR.TYPE(0)),ERROR.TYPE(0)))))))))))</f>
        <v>5.0410000000000137</v>
      </c>
      <c r="B74" s="4" t="s">
        <v>34</v>
      </c>
      <c r="C74" s="17">
        <v>1</v>
      </c>
      <c r="D74" s="24" t="s">
        <v>10</v>
      </c>
      <c r="E74" s="19"/>
      <c r="F74" s="13">
        <f>IFERROR($C74*E74,E74)</f>
        <v>0</v>
      </c>
    </row>
    <row r="75" spans="1:6" x14ac:dyDescent="0.35">
      <c r="A75" s="3">
        <f ca="1">IFERROR(IF(OFFSET(A75,-1,0,1,1)&gt;0,OFFSET(A75,-1,0,1,1)+0.001,ERROR.TYPE(0)),IFERROR(IF(OFFSET(A75,-2,0,1,1)&gt;0,OFFSET(A75,-2,0,1,1)+0.001,ERROR.TYPE(0)),IFERROR(IF(OFFSET(A75,-3,0,1,1)&gt;0,OFFSET(A75,-3,0,1,1)+0.001,ERROR.TYPE(0)),IFERROR(IF(OFFSET(A75,-4,0,1,1)&gt;0,OFFSET(A75,-4,0,1,1)+0.001,ERROR.TYPE(0)),IFERROR(IF(OFFSET(A75,-5,0,1,1)&gt;0,OFFSET(A75,-5,0,1,1)+0.001,ERROR.TYPE(0)),IFERROR(IF(OFFSET(A75,-6,0,1,1)&gt;0,OFFSET(A75,-6,0,1,1)+0.001,ERROR.TYPE(0)),IFERROR(IF(OFFSET(A75,-7,0,1,1)&gt;0,OFFSET(A75,-7,0,1,1)+0.001,ERROR.TYPE(0)),IFERROR(IF(OFFSET(A75,-8,0,1,1)&gt;0,OFFSET(A75,-8,0,1,1)+0.001,ERROR.TYPE(0)),IFERROR(IF(OFFSET(A75,-9,0,1,1)&gt;0,OFFSET(A75,-9,0,1,1)+0.001,ERROR.TYPE(0)),IFERROR(IF(OFFSET(A75,-10,0,1,1)&gt;0,OFFSET(A75,-10,0,1,1)+0.001,ERROR.TYPE(0)),ERROR.TYPE(0)))))))))))</f>
        <v>5.042000000000014</v>
      </c>
      <c r="B75" s="20" t="s">
        <v>38</v>
      </c>
      <c r="C75" s="17">
        <v>2</v>
      </c>
      <c r="D75" s="24" t="s">
        <v>10</v>
      </c>
      <c r="E75" s="19"/>
      <c r="F75" s="13">
        <f>IFERROR($C75*E75,E75)</f>
        <v>0</v>
      </c>
    </row>
    <row r="76" spans="1:6" x14ac:dyDescent="0.35">
      <c r="A76" s="3">
        <f ca="1">IFERROR(IF(OFFSET(A76,-1,0,1,1)&gt;0,OFFSET(A76,-1,0,1,1)+0.001,ERROR.TYPE(0)),IFERROR(IF(OFFSET(A76,-2,0,1,1)&gt;0,OFFSET(A76,-2,0,1,1)+0.001,ERROR.TYPE(0)),IFERROR(IF(OFFSET(A76,-3,0,1,1)&gt;0,OFFSET(A76,-3,0,1,1)+0.001,ERROR.TYPE(0)),IFERROR(IF(OFFSET(A76,-4,0,1,1)&gt;0,OFFSET(A76,-4,0,1,1)+0.001,ERROR.TYPE(0)),IFERROR(IF(OFFSET(A76,-5,0,1,1)&gt;0,OFFSET(A76,-5,0,1,1)+0.001,ERROR.TYPE(0)),IFERROR(IF(OFFSET(A76,-6,0,1,1)&gt;0,OFFSET(A76,-6,0,1,1)+0.001,ERROR.TYPE(0)),IFERROR(IF(OFFSET(A76,-7,0,1,1)&gt;0,OFFSET(A76,-7,0,1,1)+0.001,ERROR.TYPE(0)),IFERROR(IF(OFFSET(A76,-8,0,1,1)&gt;0,OFFSET(A76,-8,0,1,1)+0.001,ERROR.TYPE(0)),IFERROR(IF(OFFSET(A76,-9,0,1,1)&gt;0,OFFSET(A76,-9,0,1,1)+0.001,ERROR.TYPE(0)),IFERROR(IF(OFFSET(A76,-10,0,1,1)&gt;0,OFFSET(A76,-10,0,1,1)+0.001,ERROR.TYPE(0)),ERROR.TYPE(0)))))))))))</f>
        <v>5.0430000000000144</v>
      </c>
      <c r="B76" s="14" t="s">
        <v>66</v>
      </c>
      <c r="C76" s="10">
        <v>1</v>
      </c>
      <c r="D76" s="11" t="s">
        <v>6</v>
      </c>
      <c r="E76" s="12"/>
      <c r="F76" s="13">
        <f t="shared" ref="F76" si="13">IFERROR($C76*E76,E76)</f>
        <v>0</v>
      </c>
    </row>
    <row r="77" spans="1:6" ht="26.5" thickBot="1" x14ac:dyDescent="0.4">
      <c r="A77" s="3">
        <f ca="1">IFERROR(IF(OFFSET(A77,-1,0,1,1)&gt;0,OFFSET(A77,-1,0,1,1)+0.001,ERROR.TYPE(0)),IFERROR(IF(OFFSET(A77,-2,0,1,1)&gt;0,OFFSET(A77,-2,0,1,1)+0.001,ERROR.TYPE(0)),IFERROR(IF(OFFSET(A77,-3,0,1,1)&gt;0,OFFSET(A77,-3,0,1,1)+0.001,ERROR.TYPE(0)),IFERROR(IF(OFFSET(A77,-4,0,1,1)&gt;0,OFFSET(A77,-4,0,1,1)+0.001,ERROR.TYPE(0)),IFERROR(IF(OFFSET(A77,-5,0,1,1)&gt;0,OFFSET(A77,-5,0,1,1)+0.001,ERROR.TYPE(0)),IFERROR(IF(OFFSET(A77,-6,0,1,1)&gt;0,OFFSET(A77,-6,0,1,1)+0.001,ERROR.TYPE(0)),IFERROR(IF(OFFSET(A77,-7,0,1,1)&gt;0,OFFSET(A77,-7,0,1,1)+0.001,ERROR.TYPE(0)),IFERROR(IF(OFFSET(A77,-8,0,1,1)&gt;0,OFFSET(A77,-8,0,1,1)+0.001,ERROR.TYPE(0)),IFERROR(IF(OFFSET(A77,-9,0,1,1)&gt;0,OFFSET(A77,-9,0,1,1)+0.001,ERROR.TYPE(0)),IFERROR(IF(OFFSET(A77,-10,0,1,1)&gt;0,OFFSET(A77,-10,0,1,1)+0.001,ERROR.TYPE(0)),ERROR.TYPE(0)))))))))))</f>
        <v>5.0440000000000147</v>
      </c>
      <c r="B77" s="9" t="s">
        <v>12</v>
      </c>
      <c r="C77" s="25">
        <v>1</v>
      </c>
      <c r="D77" s="18" t="s">
        <v>13</v>
      </c>
      <c r="E77" s="26"/>
      <c r="F77" s="132">
        <f t="shared" ref="F77" si="14">IFERROR($C77*E77,E77)</f>
        <v>0</v>
      </c>
    </row>
    <row r="78" spans="1:6" ht="40.5" customHeight="1" thickBot="1" x14ac:dyDescent="0.4">
      <c r="A78" s="56"/>
      <c r="B78" s="61" t="s">
        <v>352</v>
      </c>
      <c r="C78" s="62"/>
      <c r="D78" s="62"/>
      <c r="E78" s="75"/>
      <c r="F78" s="120">
        <f>SUM(F14:F77)</f>
        <v>0</v>
      </c>
    </row>
    <row r="79" spans="1:6" ht="35.25" customHeight="1" x14ac:dyDescent="0.35">
      <c r="A79" s="59" t="s">
        <v>353</v>
      </c>
      <c r="B79" s="60" t="s">
        <v>354</v>
      </c>
      <c r="C79" s="60"/>
      <c r="D79" s="60"/>
      <c r="E79" s="60"/>
      <c r="F79" s="60"/>
    </row>
  </sheetData>
  <mergeCells count="13">
    <mergeCell ref="B79:F79"/>
    <mergeCell ref="B8:F8"/>
    <mergeCell ref="B9:F9"/>
    <mergeCell ref="B10:F10"/>
    <mergeCell ref="B11:F11"/>
    <mergeCell ref="B12:F12"/>
    <mergeCell ref="B13:F13"/>
    <mergeCell ref="B78:E78"/>
    <mergeCell ref="A1:F1"/>
    <mergeCell ref="A2:G2"/>
    <mergeCell ref="A3:G3"/>
    <mergeCell ref="A4:G4"/>
    <mergeCell ref="A5:F5"/>
  </mergeCells>
  <pageMargins left="0.70866141732283472" right="0.70866141732283472" top="0.55118110236220474" bottom="0.55118110236220474" header="0.31496062992125984" footer="0.31496062992125984"/>
  <pageSetup paperSize="9" scale="67" orientation="portrait" r:id="rId1"/>
  <headerFooter>
    <oddHeader>&amp;LNature Trust  - Xrobb L -Ghagin&amp;RSection 01 - MEP Bill of Quantities</oddHeader>
    <oddFooter>&amp;LCAMILLERI &amp;&amp; CUSCHIERI Consulting Engineers&amp;R&amp;P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5D468D-B69B-4D70-AFE3-5F2CF23B9EAE}">
  <dimension ref="A1:K67"/>
  <sheetViews>
    <sheetView view="pageBreakPreview" topLeftCell="A58" zoomScale="85" zoomScaleNormal="115" zoomScaleSheetLayoutView="85" workbookViewId="0">
      <selection activeCell="H66" sqref="H66"/>
    </sheetView>
  </sheetViews>
  <sheetFormatPr defaultRowHeight="14.5" x14ac:dyDescent="0.35"/>
  <cols>
    <col min="1" max="1" width="8.7265625" style="55"/>
    <col min="2" max="2" width="56.36328125" style="55" customWidth="1"/>
    <col min="3" max="4" width="8.7265625" style="55"/>
    <col min="5" max="5" width="11.36328125" style="55" customWidth="1"/>
    <col min="6" max="6" width="14.6328125" style="55" customWidth="1"/>
    <col min="7" max="16384" width="8.7265625" style="55"/>
  </cols>
  <sheetData>
    <row r="1" spans="1:11" s="50" customFormat="1" ht="15.5" x14ac:dyDescent="0.35">
      <c r="A1" s="65" t="s">
        <v>355</v>
      </c>
      <c r="B1" s="65"/>
      <c r="C1" s="65"/>
      <c r="D1" s="65"/>
      <c r="E1" s="65"/>
      <c r="F1" s="65"/>
      <c r="G1" s="49"/>
    </row>
    <row r="2" spans="1:11" ht="16.5" x14ac:dyDescent="0.35">
      <c r="A2" s="66" t="s">
        <v>356</v>
      </c>
      <c r="B2" s="67"/>
      <c r="C2" s="67"/>
      <c r="D2" s="67"/>
      <c r="E2" s="67"/>
      <c r="F2" s="67"/>
      <c r="G2" s="67"/>
    </row>
    <row r="3" spans="1:11" x14ac:dyDescent="0.35">
      <c r="A3" s="68" t="s">
        <v>345</v>
      </c>
      <c r="B3" s="69"/>
      <c r="C3" s="69"/>
      <c r="D3" s="69"/>
      <c r="E3" s="69"/>
      <c r="F3" s="69"/>
      <c r="G3" s="69"/>
    </row>
    <row r="4" spans="1:11" ht="15.5" x14ac:dyDescent="0.35">
      <c r="A4" s="70" t="s">
        <v>346</v>
      </c>
      <c r="B4" s="71"/>
      <c r="C4" s="71"/>
      <c r="D4" s="71"/>
      <c r="E4" s="71"/>
      <c r="F4" s="71"/>
      <c r="G4" s="71"/>
      <c r="H4" s="52"/>
      <c r="I4" s="52"/>
      <c r="J4" s="52"/>
      <c r="K4" s="52"/>
    </row>
    <row r="5" spans="1:11" ht="36" customHeight="1" x14ac:dyDescent="0.35">
      <c r="A5" s="72"/>
      <c r="B5" s="73"/>
      <c r="C5" s="73"/>
      <c r="D5" s="73"/>
      <c r="E5" s="73"/>
      <c r="F5" s="74"/>
    </row>
    <row r="6" spans="1:11" ht="117" x14ac:dyDescent="0.35">
      <c r="A6" s="76" t="s">
        <v>0</v>
      </c>
      <c r="B6" s="77" t="s">
        <v>1</v>
      </c>
      <c r="C6" s="78" t="s">
        <v>2</v>
      </c>
      <c r="D6" s="79" t="s">
        <v>3</v>
      </c>
      <c r="E6" s="80" t="s">
        <v>348</v>
      </c>
      <c r="F6" s="80" t="s">
        <v>349</v>
      </c>
    </row>
    <row r="7" spans="1:11" x14ac:dyDescent="0.35">
      <c r="A7" s="28"/>
      <c r="B7" s="29" t="s">
        <v>4</v>
      </c>
      <c r="C7" s="30"/>
      <c r="D7" s="31"/>
      <c r="E7" s="32"/>
      <c r="F7" s="33"/>
    </row>
    <row r="8" spans="1:11" ht="14.5" customHeight="1" x14ac:dyDescent="0.35">
      <c r="A8" s="54"/>
      <c r="B8" s="64" t="s">
        <v>5</v>
      </c>
      <c r="C8" s="64"/>
      <c r="D8" s="64"/>
      <c r="E8" s="64"/>
      <c r="F8" s="64"/>
      <c r="G8" s="53"/>
    </row>
    <row r="9" spans="1:11" ht="14.5" customHeight="1" x14ac:dyDescent="0.35">
      <c r="A9" s="54"/>
      <c r="B9" s="64" t="s">
        <v>350</v>
      </c>
      <c r="C9" s="64"/>
      <c r="D9" s="64"/>
      <c r="E9" s="64"/>
      <c r="F9" s="64"/>
      <c r="G9" s="53"/>
    </row>
    <row r="10" spans="1:11" ht="14.5" customHeight="1" x14ac:dyDescent="0.35">
      <c r="A10" s="54"/>
      <c r="B10" s="64" t="s">
        <v>7</v>
      </c>
      <c r="C10" s="64"/>
      <c r="D10" s="64"/>
      <c r="E10" s="64"/>
      <c r="F10" s="64"/>
      <c r="G10" s="53"/>
    </row>
    <row r="11" spans="1:11" ht="14.5" customHeight="1" x14ac:dyDescent="0.35">
      <c r="A11" s="54"/>
      <c r="B11" s="64" t="s">
        <v>351</v>
      </c>
      <c r="C11" s="64"/>
      <c r="D11" s="64"/>
      <c r="E11" s="64"/>
      <c r="F11" s="64"/>
      <c r="G11" s="53"/>
    </row>
    <row r="12" spans="1:11" ht="14.5" customHeight="1" x14ac:dyDescent="0.35">
      <c r="A12" s="54"/>
      <c r="B12" s="64" t="s">
        <v>8</v>
      </c>
      <c r="C12" s="64"/>
      <c r="D12" s="64"/>
      <c r="E12" s="64"/>
      <c r="F12" s="64"/>
      <c r="G12" s="53"/>
    </row>
    <row r="13" spans="1:11" ht="14.5" customHeight="1" x14ac:dyDescent="0.35">
      <c r="A13" s="54"/>
      <c r="B13" s="64" t="s">
        <v>9</v>
      </c>
      <c r="C13" s="64"/>
      <c r="D13" s="64"/>
      <c r="E13" s="64"/>
      <c r="F13" s="64"/>
      <c r="G13" s="53"/>
    </row>
    <row r="14" spans="1:11" x14ac:dyDescent="0.35">
      <c r="A14" s="1">
        <v>6</v>
      </c>
      <c r="B14" s="34" t="s">
        <v>67</v>
      </c>
      <c r="C14" s="17"/>
      <c r="D14" s="24"/>
      <c r="E14" s="19"/>
      <c r="F14" s="13"/>
    </row>
    <row r="15" spans="1:11" x14ac:dyDescent="0.35">
      <c r="A15" s="95"/>
      <c r="B15" s="96" t="s">
        <v>143</v>
      </c>
      <c r="C15" s="90"/>
      <c r="D15" s="91"/>
      <c r="E15" s="92"/>
      <c r="F15" s="87"/>
    </row>
    <row r="16" spans="1:11" ht="65" x14ac:dyDescent="0.35">
      <c r="A16" s="97"/>
      <c r="B16" s="98" t="s">
        <v>68</v>
      </c>
      <c r="C16" s="90"/>
      <c r="D16" s="91"/>
      <c r="E16" s="92"/>
      <c r="F16" s="87"/>
    </row>
    <row r="17" spans="1:6" x14ac:dyDescent="0.35">
      <c r="A17" s="3">
        <f ca="1">IFERROR(IF(OFFSET(A17,-1,0,1,1)&gt;0,OFFSET(A17,-1,0,1,1)+0.001,ERROR.TYPE(0)),IFERROR(IF(OFFSET(A17,-2,0,1,1)&gt;0,OFFSET(A17,-2,0,1,1)+0.001,ERROR.TYPE(0)),IFERROR(IF(OFFSET(A17,-3,0,1,1)&gt;0,OFFSET(A17,-3,0,1,1)+0.001,ERROR.TYPE(0)),IFERROR(IF(OFFSET(A17,-4,0,1,1)&gt;0,OFFSET(A17,-4,0,1,1)+0.001,ERROR.TYPE(0)),IFERROR(IF(OFFSET(A17,-5,0,1,1)&gt;0,OFFSET(A17,-5,0,1,1)+0.001,ERROR.TYPE(0)),IFERROR(IF(OFFSET(A17,-6,0,1,1)&gt;0,OFFSET(A17,-6,0,1,1)+0.001,ERROR.TYPE(0)),IFERROR(IF(OFFSET(A17,-7,0,1,1)&gt;0,OFFSET(A17,-7,0,1,1)+0.001,ERROR.TYPE(0)),IFERROR(IF(OFFSET(A17,-8,0,1,1)&gt;0,OFFSET(A17,-8,0,1,1)+0.001,ERROR.TYPE(0)),IFERROR(IF(OFFSET(A17,-9,0,1,1)&gt;0,OFFSET(A17,-9,0,1,1)+0.001,ERROR.TYPE(0)),IFERROR(IF(OFFSET(A17,-10,0,1,1)&gt;0,OFFSET(A17,-10,0,1,1)+0.001,ERROR.TYPE(0)),ERROR.TYPE(0)))))))))))</f>
        <v>6.0010000000000003</v>
      </c>
      <c r="B17" s="15" t="s">
        <v>69</v>
      </c>
      <c r="C17" s="10">
        <v>65</v>
      </c>
      <c r="D17" s="11" t="s">
        <v>15</v>
      </c>
      <c r="E17" s="12"/>
      <c r="F17" s="13">
        <f t="shared" ref="F17:F23" si="0">IFERROR($C17*E17,E17)</f>
        <v>0</v>
      </c>
    </row>
    <row r="18" spans="1:6" x14ac:dyDescent="0.35">
      <c r="A18" s="3">
        <f ca="1">IFERROR(IF(OFFSET(A18,-1,0,1,1)&gt;0,OFFSET(A18,-1,0,1,1)+0.001,ERROR.TYPE(0)),IFERROR(IF(OFFSET(A18,-2,0,1,1)&gt;0,OFFSET(A18,-2,0,1,1)+0.001,ERROR.TYPE(0)),IFERROR(IF(OFFSET(A18,-3,0,1,1)&gt;0,OFFSET(A18,-3,0,1,1)+0.001,ERROR.TYPE(0)),IFERROR(IF(OFFSET(A18,-4,0,1,1)&gt;0,OFFSET(A18,-4,0,1,1)+0.001,ERROR.TYPE(0)),IFERROR(IF(OFFSET(A18,-5,0,1,1)&gt;0,OFFSET(A18,-5,0,1,1)+0.001,ERROR.TYPE(0)),IFERROR(IF(OFFSET(A18,-6,0,1,1)&gt;0,OFFSET(A18,-6,0,1,1)+0.001,ERROR.TYPE(0)),IFERROR(IF(OFFSET(A18,-7,0,1,1)&gt;0,OFFSET(A18,-7,0,1,1)+0.001,ERROR.TYPE(0)),IFERROR(IF(OFFSET(A18,-8,0,1,1)&gt;0,OFFSET(A18,-8,0,1,1)+0.001,ERROR.TYPE(0)),IFERROR(IF(OFFSET(A18,-9,0,1,1)&gt;0,OFFSET(A18,-9,0,1,1)+0.001,ERROR.TYPE(0)),IFERROR(IF(OFFSET(A18,-10,0,1,1)&gt;0,OFFSET(A18,-10,0,1,1)+0.001,ERROR.TYPE(0)),ERROR.TYPE(0)))))))))))</f>
        <v>6.0020000000000007</v>
      </c>
      <c r="B18" s="15" t="s">
        <v>52</v>
      </c>
      <c r="C18" s="10">
        <v>110</v>
      </c>
      <c r="D18" s="11" t="s">
        <v>15</v>
      </c>
      <c r="E18" s="12"/>
      <c r="F18" s="13">
        <f t="shared" si="0"/>
        <v>0</v>
      </c>
    </row>
    <row r="19" spans="1:6" x14ac:dyDescent="0.35">
      <c r="A19" s="3">
        <f ca="1">IFERROR(IF(OFFSET(A19,-1,0,1,1)&gt;0,OFFSET(A19,-1,0,1,1)+0.001,ERROR.TYPE(0)),IFERROR(IF(OFFSET(A19,-2,0,1,1)&gt;0,OFFSET(A19,-2,0,1,1)+0.001,ERROR.TYPE(0)),IFERROR(IF(OFFSET(A19,-3,0,1,1)&gt;0,OFFSET(A19,-3,0,1,1)+0.001,ERROR.TYPE(0)),IFERROR(IF(OFFSET(A19,-4,0,1,1)&gt;0,OFFSET(A19,-4,0,1,1)+0.001,ERROR.TYPE(0)),IFERROR(IF(OFFSET(A19,-5,0,1,1)&gt;0,OFFSET(A19,-5,0,1,1)+0.001,ERROR.TYPE(0)),IFERROR(IF(OFFSET(A19,-6,0,1,1)&gt;0,OFFSET(A19,-6,0,1,1)+0.001,ERROR.TYPE(0)),IFERROR(IF(OFFSET(A19,-7,0,1,1)&gt;0,OFFSET(A19,-7,0,1,1)+0.001,ERROR.TYPE(0)),IFERROR(IF(OFFSET(A19,-8,0,1,1)&gt;0,OFFSET(A19,-8,0,1,1)+0.001,ERROR.TYPE(0)),IFERROR(IF(OFFSET(A19,-9,0,1,1)&gt;0,OFFSET(A19,-9,0,1,1)+0.001,ERROR.TYPE(0)),IFERROR(IF(OFFSET(A19,-10,0,1,1)&gt;0,OFFSET(A19,-10,0,1,1)+0.001,ERROR.TYPE(0)),ERROR.TYPE(0)))))))))))</f>
        <v>6.003000000000001</v>
      </c>
      <c r="B19" s="15" t="s">
        <v>53</v>
      </c>
      <c r="C19" s="10">
        <v>145</v>
      </c>
      <c r="D19" s="11" t="s">
        <v>15</v>
      </c>
      <c r="E19" s="12"/>
      <c r="F19" s="13">
        <f t="shared" si="0"/>
        <v>0</v>
      </c>
    </row>
    <row r="20" spans="1:6" x14ac:dyDescent="0.35">
      <c r="A20" s="88"/>
      <c r="B20" s="89" t="s">
        <v>72</v>
      </c>
      <c r="C20" s="100"/>
      <c r="D20" s="85"/>
      <c r="E20" s="86"/>
      <c r="F20" s="87">
        <f t="shared" si="0"/>
        <v>0</v>
      </c>
    </row>
    <row r="21" spans="1:6" x14ac:dyDescent="0.35">
      <c r="A21" s="3">
        <f ca="1">IFERROR(IF(OFFSET(A21,-1,0,1,1)&gt;0,OFFSET(A21,-1,0,1,1)+0.001,ERROR.TYPE(0)),IFERROR(IF(OFFSET(A21,-2,0,1,1)&gt;0,OFFSET(A21,-2,0,1,1)+0.001,ERROR.TYPE(0)),IFERROR(IF(OFFSET(A21,-3,0,1,1)&gt;0,OFFSET(A21,-3,0,1,1)+0.001,ERROR.TYPE(0)),IFERROR(IF(OFFSET(A21,-4,0,1,1)&gt;0,OFFSET(A21,-4,0,1,1)+0.001,ERROR.TYPE(0)),IFERROR(IF(OFFSET(A21,-5,0,1,1)&gt;0,OFFSET(A21,-5,0,1,1)+0.001,ERROR.TYPE(0)),IFERROR(IF(OFFSET(A21,-6,0,1,1)&gt;0,OFFSET(A21,-6,0,1,1)+0.001,ERROR.TYPE(0)),IFERROR(IF(OFFSET(A21,-7,0,1,1)&gt;0,OFFSET(A21,-7,0,1,1)+0.001,ERROR.TYPE(0)),IFERROR(IF(OFFSET(A21,-8,0,1,1)&gt;0,OFFSET(A21,-8,0,1,1)+0.001,ERROR.TYPE(0)),IFERROR(IF(OFFSET(A21,-9,0,1,1)&gt;0,OFFSET(A21,-9,0,1,1)+0.001,ERROR.TYPE(0)),IFERROR(IF(OFFSET(A21,-10,0,1,1)&gt;0,OFFSET(A21,-10,0,1,1)+0.001,ERROR.TYPE(0)),ERROR.TYPE(0)))))))))))</f>
        <v>6.0040000000000013</v>
      </c>
      <c r="B21" s="15" t="s">
        <v>53</v>
      </c>
      <c r="C21" s="10">
        <v>3</v>
      </c>
      <c r="D21" s="11" t="s">
        <v>10</v>
      </c>
      <c r="E21" s="12"/>
      <c r="F21" s="13">
        <f t="shared" si="0"/>
        <v>0</v>
      </c>
    </row>
    <row r="22" spans="1:6" x14ac:dyDescent="0.35">
      <c r="A22" s="3">
        <f ca="1">IFERROR(IF(OFFSET(A22,-1,0,1,1)&gt;0,OFFSET(A22,-1,0,1,1)+0.001,ERROR.TYPE(0)),IFERROR(IF(OFFSET(A22,-2,0,1,1)&gt;0,OFFSET(A22,-2,0,1,1)+0.001,ERROR.TYPE(0)),IFERROR(IF(OFFSET(A22,-3,0,1,1)&gt;0,OFFSET(A22,-3,0,1,1)+0.001,ERROR.TYPE(0)),IFERROR(IF(OFFSET(A22,-4,0,1,1)&gt;0,OFFSET(A22,-4,0,1,1)+0.001,ERROR.TYPE(0)),IFERROR(IF(OFFSET(A22,-5,0,1,1)&gt;0,OFFSET(A22,-5,0,1,1)+0.001,ERROR.TYPE(0)),IFERROR(IF(OFFSET(A22,-6,0,1,1)&gt;0,OFFSET(A22,-6,0,1,1)+0.001,ERROR.TYPE(0)),IFERROR(IF(OFFSET(A22,-7,0,1,1)&gt;0,OFFSET(A22,-7,0,1,1)+0.001,ERROR.TYPE(0)),IFERROR(IF(OFFSET(A22,-8,0,1,1)&gt;0,OFFSET(A22,-8,0,1,1)+0.001,ERROR.TYPE(0)),IFERROR(IF(OFFSET(A22,-9,0,1,1)&gt;0,OFFSET(A22,-9,0,1,1)+0.001,ERROR.TYPE(0)),IFERROR(IF(OFFSET(A22,-10,0,1,1)&gt;0,OFFSET(A22,-10,0,1,1)+0.001,ERROR.TYPE(0)),ERROR.TYPE(0)))))))))))</f>
        <v>6.0050000000000017</v>
      </c>
      <c r="B22" s="15" t="s">
        <v>70</v>
      </c>
      <c r="C22" s="10">
        <v>16</v>
      </c>
      <c r="D22" s="11" t="s">
        <v>10</v>
      </c>
      <c r="E22" s="12"/>
      <c r="F22" s="13">
        <f t="shared" si="0"/>
        <v>0</v>
      </c>
    </row>
    <row r="23" spans="1:6" x14ac:dyDescent="0.35">
      <c r="A23" s="3">
        <f ca="1">IFERROR(IF(OFFSET(A23,-1,0,1,1)&gt;0,OFFSET(A23,-1,0,1,1)+0.001,ERROR.TYPE(0)),IFERROR(IF(OFFSET(A23,-2,0,1,1)&gt;0,OFFSET(A23,-2,0,1,1)+0.001,ERROR.TYPE(0)),IFERROR(IF(OFFSET(A23,-3,0,1,1)&gt;0,OFFSET(A23,-3,0,1,1)+0.001,ERROR.TYPE(0)),IFERROR(IF(OFFSET(A23,-4,0,1,1)&gt;0,OFFSET(A23,-4,0,1,1)+0.001,ERROR.TYPE(0)),IFERROR(IF(OFFSET(A23,-5,0,1,1)&gt;0,OFFSET(A23,-5,0,1,1)+0.001,ERROR.TYPE(0)),IFERROR(IF(OFFSET(A23,-6,0,1,1)&gt;0,OFFSET(A23,-6,0,1,1)+0.001,ERROR.TYPE(0)),IFERROR(IF(OFFSET(A23,-7,0,1,1)&gt;0,OFFSET(A23,-7,0,1,1)+0.001,ERROR.TYPE(0)),IFERROR(IF(OFFSET(A23,-8,0,1,1)&gt;0,OFFSET(A23,-8,0,1,1)+0.001,ERROR.TYPE(0)),IFERROR(IF(OFFSET(A23,-9,0,1,1)&gt;0,OFFSET(A23,-9,0,1,1)+0.001,ERROR.TYPE(0)),IFERROR(IF(OFFSET(A23,-10,0,1,1)&gt;0,OFFSET(A23,-10,0,1,1)+0.001,ERROR.TYPE(0)),ERROR.TYPE(0)))))))))))</f>
        <v>6.006000000000002</v>
      </c>
      <c r="B23" s="15" t="s">
        <v>71</v>
      </c>
      <c r="C23" s="10">
        <v>3</v>
      </c>
      <c r="D23" s="11" t="s">
        <v>10</v>
      </c>
      <c r="E23" s="12"/>
      <c r="F23" s="13">
        <f t="shared" si="0"/>
        <v>0</v>
      </c>
    </row>
    <row r="24" spans="1:6" x14ac:dyDescent="0.35">
      <c r="A24" s="88"/>
      <c r="B24" s="89" t="s">
        <v>62</v>
      </c>
      <c r="C24" s="84"/>
      <c r="D24" s="85"/>
      <c r="E24" s="86"/>
      <c r="F24" s="87"/>
    </row>
    <row r="25" spans="1:6" ht="26" x14ac:dyDescent="0.35">
      <c r="A25" s="3">
        <f ca="1">IFERROR(IF(OFFSET(A25,-1,0,1,1)&gt;0,OFFSET(A25,-1,0,1,1)+0.001,ERROR.TYPE(0)),IFERROR(IF(OFFSET(A25,-2,0,1,1)&gt;0,OFFSET(A25,-2,0,1,1)+0.001,ERROR.TYPE(0)),IFERROR(IF(OFFSET(A25,-3,0,1,1)&gt;0,OFFSET(A25,-3,0,1,1)+0.001,ERROR.TYPE(0)),IFERROR(IF(OFFSET(A25,-4,0,1,1)&gt;0,OFFSET(A25,-4,0,1,1)+0.001,ERROR.TYPE(0)),IFERROR(IF(OFFSET(A25,-5,0,1,1)&gt;0,OFFSET(A25,-5,0,1,1)+0.001,ERROR.TYPE(0)),IFERROR(IF(OFFSET(A25,-6,0,1,1)&gt;0,OFFSET(A25,-6,0,1,1)+0.001,ERROR.TYPE(0)),IFERROR(IF(OFFSET(A25,-7,0,1,1)&gt;0,OFFSET(A25,-7,0,1,1)+0.001,ERROR.TYPE(0)),IFERROR(IF(OFFSET(A25,-8,0,1,1)&gt;0,OFFSET(A25,-8,0,1,1)+0.001,ERROR.TYPE(0)),IFERROR(IF(OFFSET(A25,-9,0,1,1)&gt;0,OFFSET(A25,-9,0,1,1)+0.001,ERROR.TYPE(0)),IFERROR(IF(OFFSET(A25,-10,0,1,1)&gt;0,OFFSET(A25,-10,0,1,1)+0.001,ERROR.TYPE(0)),ERROR.TYPE(0)))))))))))</f>
        <v>6.0070000000000023</v>
      </c>
      <c r="B25" s="14" t="s">
        <v>73</v>
      </c>
      <c r="C25" s="16">
        <v>1</v>
      </c>
      <c r="D25" s="11" t="s">
        <v>6</v>
      </c>
      <c r="E25" s="12"/>
      <c r="F25" s="13">
        <f>IFERROR($C25*E25,E25)</f>
        <v>0</v>
      </c>
    </row>
    <row r="26" spans="1:6" x14ac:dyDescent="0.35">
      <c r="A26" s="95"/>
      <c r="B26" s="96" t="s">
        <v>74</v>
      </c>
      <c r="C26" s="90"/>
      <c r="D26" s="91"/>
      <c r="E26" s="92"/>
      <c r="F26" s="87"/>
    </row>
    <row r="27" spans="1:6" ht="78" x14ac:dyDescent="0.35">
      <c r="A27" s="97"/>
      <c r="B27" s="98" t="s">
        <v>75</v>
      </c>
      <c r="C27" s="90"/>
      <c r="D27" s="91"/>
      <c r="E27" s="92"/>
      <c r="F27" s="87"/>
    </row>
    <row r="28" spans="1:6" x14ac:dyDescent="0.35">
      <c r="A28" s="3">
        <f ca="1">IFERROR(IF(OFFSET(A28,-1,0,1,1)&gt;0,OFFSET(A28,-1,0,1,1)+0.001,ERROR.TYPE(0)),IFERROR(IF(OFFSET(A28,-2,0,1,1)&gt;0,OFFSET(A28,-2,0,1,1)+0.001,ERROR.TYPE(0)),IFERROR(IF(OFFSET(A28,-3,0,1,1)&gt;0,OFFSET(A28,-3,0,1,1)+0.001,ERROR.TYPE(0)),IFERROR(IF(OFFSET(A28,-4,0,1,1)&gt;0,OFFSET(A28,-4,0,1,1)+0.001,ERROR.TYPE(0)),IFERROR(IF(OFFSET(A28,-5,0,1,1)&gt;0,OFFSET(A28,-5,0,1,1)+0.001,ERROR.TYPE(0)),IFERROR(IF(OFFSET(A28,-6,0,1,1)&gt;0,OFFSET(A28,-6,0,1,1)+0.001,ERROR.TYPE(0)),IFERROR(IF(OFFSET(A28,-7,0,1,1)&gt;0,OFFSET(A28,-7,0,1,1)+0.001,ERROR.TYPE(0)),IFERROR(IF(OFFSET(A28,-8,0,1,1)&gt;0,OFFSET(A28,-8,0,1,1)+0.001,ERROR.TYPE(0)),IFERROR(IF(OFFSET(A28,-9,0,1,1)&gt;0,OFFSET(A28,-9,0,1,1)+0.001,ERROR.TYPE(0)),IFERROR(IF(OFFSET(A28,-10,0,1,1)&gt;0,OFFSET(A28,-10,0,1,1)+0.001,ERROR.TYPE(0)),ERROR.TYPE(0)))))))))))</f>
        <v>6.0080000000000027</v>
      </c>
      <c r="B28" s="15" t="s">
        <v>69</v>
      </c>
      <c r="C28" s="10">
        <v>555</v>
      </c>
      <c r="D28" s="11" t="s">
        <v>15</v>
      </c>
      <c r="E28" s="12"/>
      <c r="F28" s="13">
        <f t="shared" ref="F28:F36" si="1">IFERROR($C28*E28,E28)</f>
        <v>0</v>
      </c>
    </row>
    <row r="29" spans="1:6" x14ac:dyDescent="0.35">
      <c r="A29" s="3">
        <f ca="1">IFERROR(IF(OFFSET(A29,-1,0,1,1)&gt;0,OFFSET(A29,-1,0,1,1)+0.001,ERROR.TYPE(0)),IFERROR(IF(OFFSET(A29,-2,0,1,1)&gt;0,OFFSET(A29,-2,0,1,1)+0.001,ERROR.TYPE(0)),IFERROR(IF(OFFSET(A29,-3,0,1,1)&gt;0,OFFSET(A29,-3,0,1,1)+0.001,ERROR.TYPE(0)),IFERROR(IF(OFFSET(A29,-4,0,1,1)&gt;0,OFFSET(A29,-4,0,1,1)+0.001,ERROR.TYPE(0)),IFERROR(IF(OFFSET(A29,-5,0,1,1)&gt;0,OFFSET(A29,-5,0,1,1)+0.001,ERROR.TYPE(0)),IFERROR(IF(OFFSET(A29,-6,0,1,1)&gt;0,OFFSET(A29,-6,0,1,1)+0.001,ERROR.TYPE(0)),IFERROR(IF(OFFSET(A29,-7,0,1,1)&gt;0,OFFSET(A29,-7,0,1,1)+0.001,ERROR.TYPE(0)),IFERROR(IF(OFFSET(A29,-8,0,1,1)&gt;0,OFFSET(A29,-8,0,1,1)+0.001,ERROR.TYPE(0)),IFERROR(IF(OFFSET(A29,-9,0,1,1)&gt;0,OFFSET(A29,-9,0,1,1)+0.001,ERROR.TYPE(0)),IFERROR(IF(OFFSET(A29,-10,0,1,1)&gt;0,OFFSET(A29,-10,0,1,1)+0.001,ERROR.TYPE(0)),ERROR.TYPE(0)))))))))))</f>
        <v>6.009000000000003</v>
      </c>
      <c r="B29" s="15" t="s">
        <v>51</v>
      </c>
      <c r="C29" s="10">
        <v>205</v>
      </c>
      <c r="D29" s="11" t="s">
        <v>15</v>
      </c>
      <c r="E29" s="12"/>
      <c r="F29" s="13">
        <f t="shared" si="1"/>
        <v>0</v>
      </c>
    </row>
    <row r="30" spans="1:6" x14ac:dyDescent="0.35">
      <c r="A30" s="3">
        <f ca="1">IFERROR(IF(OFFSET(A30,-1,0,1,1)&gt;0,OFFSET(A30,-1,0,1,1)+0.001,ERROR.TYPE(0)),IFERROR(IF(OFFSET(A30,-2,0,1,1)&gt;0,OFFSET(A30,-2,0,1,1)+0.001,ERROR.TYPE(0)),IFERROR(IF(OFFSET(A30,-3,0,1,1)&gt;0,OFFSET(A30,-3,0,1,1)+0.001,ERROR.TYPE(0)),IFERROR(IF(OFFSET(A30,-4,0,1,1)&gt;0,OFFSET(A30,-4,0,1,1)+0.001,ERROR.TYPE(0)),IFERROR(IF(OFFSET(A30,-5,0,1,1)&gt;0,OFFSET(A30,-5,0,1,1)+0.001,ERROR.TYPE(0)),IFERROR(IF(OFFSET(A30,-6,0,1,1)&gt;0,OFFSET(A30,-6,0,1,1)+0.001,ERROR.TYPE(0)),IFERROR(IF(OFFSET(A30,-7,0,1,1)&gt;0,OFFSET(A30,-7,0,1,1)+0.001,ERROR.TYPE(0)),IFERROR(IF(OFFSET(A30,-8,0,1,1)&gt;0,OFFSET(A30,-8,0,1,1)+0.001,ERROR.TYPE(0)),IFERROR(IF(OFFSET(A30,-9,0,1,1)&gt;0,OFFSET(A30,-9,0,1,1)+0.001,ERROR.TYPE(0)),IFERROR(IF(OFFSET(A30,-10,0,1,1)&gt;0,OFFSET(A30,-10,0,1,1)+0.001,ERROR.TYPE(0)),ERROR.TYPE(0)))))))))))</f>
        <v>6.0100000000000033</v>
      </c>
      <c r="B30" s="15" t="s">
        <v>76</v>
      </c>
      <c r="C30" s="10">
        <v>65</v>
      </c>
      <c r="D30" s="11" t="s">
        <v>15</v>
      </c>
      <c r="E30" s="12"/>
      <c r="F30" s="13">
        <f t="shared" si="1"/>
        <v>0</v>
      </c>
    </row>
    <row r="31" spans="1:6" x14ac:dyDescent="0.35">
      <c r="A31" s="88"/>
      <c r="B31" s="89" t="s">
        <v>72</v>
      </c>
      <c r="C31" s="100"/>
      <c r="D31" s="85"/>
      <c r="E31" s="86"/>
      <c r="F31" s="87">
        <f t="shared" si="1"/>
        <v>0</v>
      </c>
    </row>
    <row r="32" spans="1:6" x14ac:dyDescent="0.35">
      <c r="A32" s="3">
        <f ca="1">IFERROR(IF(OFFSET(A32,-1,0,1,1)&gt;0,OFFSET(A32,-1,0,1,1)+0.001,ERROR.TYPE(0)),IFERROR(IF(OFFSET(A32,-2,0,1,1)&gt;0,OFFSET(A32,-2,0,1,1)+0.001,ERROR.TYPE(0)),IFERROR(IF(OFFSET(A32,-3,0,1,1)&gt;0,OFFSET(A32,-3,0,1,1)+0.001,ERROR.TYPE(0)),IFERROR(IF(OFFSET(A32,-4,0,1,1)&gt;0,OFFSET(A32,-4,0,1,1)+0.001,ERROR.TYPE(0)),IFERROR(IF(OFFSET(A32,-5,0,1,1)&gt;0,OFFSET(A32,-5,0,1,1)+0.001,ERROR.TYPE(0)),IFERROR(IF(OFFSET(A32,-6,0,1,1)&gt;0,OFFSET(A32,-6,0,1,1)+0.001,ERROR.TYPE(0)),IFERROR(IF(OFFSET(A32,-7,0,1,1)&gt;0,OFFSET(A32,-7,0,1,1)+0.001,ERROR.TYPE(0)),IFERROR(IF(OFFSET(A32,-8,0,1,1)&gt;0,OFFSET(A32,-8,0,1,1)+0.001,ERROR.TYPE(0)),IFERROR(IF(OFFSET(A32,-9,0,1,1)&gt;0,OFFSET(A32,-9,0,1,1)+0.001,ERROR.TYPE(0)),IFERROR(IF(OFFSET(A32,-10,0,1,1)&gt;0,OFFSET(A32,-10,0,1,1)+0.001,ERROR.TYPE(0)),ERROR.TYPE(0)))))))))))</f>
        <v>6.0110000000000037</v>
      </c>
      <c r="B32" s="15" t="s">
        <v>69</v>
      </c>
      <c r="C32" s="10">
        <v>104</v>
      </c>
      <c r="D32" s="11" t="s">
        <v>10</v>
      </c>
      <c r="E32" s="12"/>
      <c r="F32" s="13">
        <f t="shared" si="1"/>
        <v>0</v>
      </c>
    </row>
    <row r="33" spans="1:6" x14ac:dyDescent="0.35">
      <c r="A33" s="3">
        <f ca="1">IFERROR(IF(OFFSET(A33,-1,0,1,1)&gt;0,OFFSET(A33,-1,0,1,1)+0.001,ERROR.TYPE(0)),IFERROR(IF(OFFSET(A33,-2,0,1,1)&gt;0,OFFSET(A33,-2,0,1,1)+0.001,ERROR.TYPE(0)),IFERROR(IF(OFFSET(A33,-3,0,1,1)&gt;0,OFFSET(A33,-3,0,1,1)+0.001,ERROR.TYPE(0)),IFERROR(IF(OFFSET(A33,-4,0,1,1)&gt;0,OFFSET(A33,-4,0,1,1)+0.001,ERROR.TYPE(0)),IFERROR(IF(OFFSET(A33,-5,0,1,1)&gt;0,OFFSET(A33,-5,0,1,1)+0.001,ERROR.TYPE(0)),IFERROR(IF(OFFSET(A33,-6,0,1,1)&gt;0,OFFSET(A33,-6,0,1,1)+0.001,ERROR.TYPE(0)),IFERROR(IF(OFFSET(A33,-7,0,1,1)&gt;0,OFFSET(A33,-7,0,1,1)+0.001,ERROR.TYPE(0)),IFERROR(IF(OFFSET(A33,-8,0,1,1)&gt;0,OFFSET(A33,-8,0,1,1)+0.001,ERROR.TYPE(0)),IFERROR(IF(OFFSET(A33,-9,0,1,1)&gt;0,OFFSET(A33,-9,0,1,1)+0.001,ERROR.TYPE(0)),IFERROR(IF(OFFSET(A33,-10,0,1,1)&gt;0,OFFSET(A33,-10,0,1,1)+0.001,ERROR.TYPE(0)),ERROR.TYPE(0)))))))))))</f>
        <v>6.012000000000004</v>
      </c>
      <c r="B33" s="15" t="s">
        <v>51</v>
      </c>
      <c r="C33" s="10">
        <v>84</v>
      </c>
      <c r="D33" s="11" t="s">
        <v>10</v>
      </c>
      <c r="E33" s="12"/>
      <c r="F33" s="13">
        <f t="shared" si="1"/>
        <v>0</v>
      </c>
    </row>
    <row r="34" spans="1:6" x14ac:dyDescent="0.35">
      <c r="A34" s="3">
        <f ca="1">IFERROR(IF(OFFSET(A34,-1,0,1,1)&gt;0,OFFSET(A34,-1,0,1,1)+0.001,ERROR.TYPE(0)),IFERROR(IF(OFFSET(A34,-2,0,1,1)&gt;0,OFFSET(A34,-2,0,1,1)+0.001,ERROR.TYPE(0)),IFERROR(IF(OFFSET(A34,-3,0,1,1)&gt;0,OFFSET(A34,-3,0,1,1)+0.001,ERROR.TYPE(0)),IFERROR(IF(OFFSET(A34,-4,0,1,1)&gt;0,OFFSET(A34,-4,0,1,1)+0.001,ERROR.TYPE(0)),IFERROR(IF(OFFSET(A34,-5,0,1,1)&gt;0,OFFSET(A34,-5,0,1,1)+0.001,ERROR.TYPE(0)),IFERROR(IF(OFFSET(A34,-6,0,1,1)&gt;0,OFFSET(A34,-6,0,1,1)+0.001,ERROR.TYPE(0)),IFERROR(IF(OFFSET(A34,-7,0,1,1)&gt;0,OFFSET(A34,-7,0,1,1)+0.001,ERROR.TYPE(0)),IFERROR(IF(OFFSET(A34,-8,0,1,1)&gt;0,OFFSET(A34,-8,0,1,1)+0.001,ERROR.TYPE(0)),IFERROR(IF(OFFSET(A34,-9,0,1,1)&gt;0,OFFSET(A34,-9,0,1,1)+0.001,ERROR.TYPE(0)),IFERROR(IF(OFFSET(A34,-10,0,1,1)&gt;0,OFFSET(A34,-10,0,1,1)+0.001,ERROR.TYPE(0)),ERROR.TYPE(0)))))))))))</f>
        <v>6.0130000000000043</v>
      </c>
      <c r="B34" s="15" t="s">
        <v>76</v>
      </c>
      <c r="C34" s="10">
        <v>2</v>
      </c>
      <c r="D34" s="11" t="s">
        <v>10</v>
      </c>
      <c r="E34" s="12"/>
      <c r="F34" s="13">
        <f t="shared" si="1"/>
        <v>0</v>
      </c>
    </row>
    <row r="35" spans="1:6" x14ac:dyDescent="0.35">
      <c r="A35" s="3">
        <f ca="1">IFERROR(IF(OFFSET(A35,-1,0,1,1)&gt;0,OFFSET(A35,-1,0,1,1)+0.001,ERROR.TYPE(0)),IFERROR(IF(OFFSET(A35,-2,0,1,1)&gt;0,OFFSET(A35,-2,0,1,1)+0.001,ERROR.TYPE(0)),IFERROR(IF(OFFSET(A35,-3,0,1,1)&gt;0,OFFSET(A35,-3,0,1,1)+0.001,ERROR.TYPE(0)),IFERROR(IF(OFFSET(A35,-4,0,1,1)&gt;0,OFFSET(A35,-4,0,1,1)+0.001,ERROR.TYPE(0)),IFERROR(IF(OFFSET(A35,-5,0,1,1)&gt;0,OFFSET(A35,-5,0,1,1)+0.001,ERROR.TYPE(0)),IFERROR(IF(OFFSET(A35,-6,0,1,1)&gt;0,OFFSET(A35,-6,0,1,1)+0.001,ERROR.TYPE(0)),IFERROR(IF(OFFSET(A35,-7,0,1,1)&gt;0,OFFSET(A35,-7,0,1,1)+0.001,ERROR.TYPE(0)),IFERROR(IF(OFFSET(A35,-8,0,1,1)&gt;0,OFFSET(A35,-8,0,1,1)+0.001,ERROR.TYPE(0)),IFERROR(IF(OFFSET(A35,-9,0,1,1)&gt;0,OFFSET(A35,-9,0,1,1)+0.001,ERROR.TYPE(0)),IFERROR(IF(OFFSET(A35,-10,0,1,1)&gt;0,OFFSET(A35,-10,0,1,1)+0.001,ERROR.TYPE(0)),ERROR.TYPE(0)))))))))))</f>
        <v>6.0140000000000047</v>
      </c>
      <c r="B35" s="15" t="s">
        <v>77</v>
      </c>
      <c r="C35" s="10">
        <v>8</v>
      </c>
      <c r="D35" s="11" t="s">
        <v>10</v>
      </c>
      <c r="E35" s="12"/>
      <c r="F35" s="13">
        <f t="shared" si="1"/>
        <v>0</v>
      </c>
    </row>
    <row r="36" spans="1:6" x14ac:dyDescent="0.35">
      <c r="A36" s="3">
        <f ca="1">IFERROR(IF(OFFSET(A36,-1,0,1,1)&gt;0,OFFSET(A36,-1,0,1,1)+0.001,ERROR.TYPE(0)),IFERROR(IF(OFFSET(A36,-2,0,1,1)&gt;0,OFFSET(A36,-2,0,1,1)+0.001,ERROR.TYPE(0)),IFERROR(IF(OFFSET(A36,-3,0,1,1)&gt;0,OFFSET(A36,-3,0,1,1)+0.001,ERROR.TYPE(0)),IFERROR(IF(OFFSET(A36,-4,0,1,1)&gt;0,OFFSET(A36,-4,0,1,1)+0.001,ERROR.TYPE(0)),IFERROR(IF(OFFSET(A36,-5,0,1,1)&gt;0,OFFSET(A36,-5,0,1,1)+0.001,ERROR.TYPE(0)),IFERROR(IF(OFFSET(A36,-6,0,1,1)&gt;0,OFFSET(A36,-6,0,1,1)+0.001,ERROR.TYPE(0)),IFERROR(IF(OFFSET(A36,-7,0,1,1)&gt;0,OFFSET(A36,-7,0,1,1)+0.001,ERROR.TYPE(0)),IFERROR(IF(OFFSET(A36,-8,0,1,1)&gt;0,OFFSET(A36,-8,0,1,1)+0.001,ERROR.TYPE(0)),IFERROR(IF(OFFSET(A36,-9,0,1,1)&gt;0,OFFSET(A36,-9,0,1,1)+0.001,ERROR.TYPE(0)),IFERROR(IF(OFFSET(A36,-10,0,1,1)&gt;0,OFFSET(A36,-10,0,1,1)+0.001,ERROR.TYPE(0)),ERROR.TYPE(0)))))))))))</f>
        <v>6.015000000000005</v>
      </c>
      <c r="B36" s="15" t="s">
        <v>78</v>
      </c>
      <c r="C36" s="10">
        <v>8</v>
      </c>
      <c r="D36" s="11" t="s">
        <v>10</v>
      </c>
      <c r="E36" s="12"/>
      <c r="F36" s="13">
        <f t="shared" si="1"/>
        <v>0</v>
      </c>
    </row>
    <row r="37" spans="1:6" x14ac:dyDescent="0.35">
      <c r="A37" s="88"/>
      <c r="B37" s="89" t="s">
        <v>62</v>
      </c>
      <c r="C37" s="84"/>
      <c r="D37" s="85"/>
      <c r="E37" s="86"/>
      <c r="F37" s="87"/>
    </row>
    <row r="38" spans="1:6" x14ac:dyDescent="0.35">
      <c r="A38" s="3">
        <f t="shared" ref="A38:A50" ca="1" si="2">IFERROR(IF(OFFSET(A38,-1,0,1,1)&gt;0,OFFSET(A38,-1,0,1,1)+0.001,ERROR.TYPE(0)),IFERROR(IF(OFFSET(A38,-2,0,1,1)&gt;0,OFFSET(A38,-2,0,1,1)+0.001,ERROR.TYPE(0)),IFERROR(IF(OFFSET(A38,-3,0,1,1)&gt;0,OFFSET(A38,-3,0,1,1)+0.001,ERROR.TYPE(0)),IFERROR(IF(OFFSET(A38,-4,0,1,1)&gt;0,OFFSET(A38,-4,0,1,1)+0.001,ERROR.TYPE(0)),IFERROR(IF(OFFSET(A38,-5,0,1,1)&gt;0,OFFSET(A38,-5,0,1,1)+0.001,ERROR.TYPE(0)),IFERROR(IF(OFFSET(A38,-6,0,1,1)&gt;0,OFFSET(A38,-6,0,1,1)+0.001,ERROR.TYPE(0)),IFERROR(IF(OFFSET(A38,-7,0,1,1)&gt;0,OFFSET(A38,-7,0,1,1)+0.001,ERROR.TYPE(0)),IFERROR(IF(OFFSET(A38,-8,0,1,1)&gt;0,OFFSET(A38,-8,0,1,1)+0.001,ERROR.TYPE(0)),IFERROR(IF(OFFSET(A38,-9,0,1,1)&gt;0,OFFSET(A38,-9,0,1,1)+0.001,ERROR.TYPE(0)),IFERROR(IF(OFFSET(A38,-10,0,1,1)&gt;0,OFFSET(A38,-10,0,1,1)+0.001,ERROR.TYPE(0)),ERROR.TYPE(0)))))))))))</f>
        <v>6.0160000000000053</v>
      </c>
      <c r="B38" s="15" t="s">
        <v>79</v>
      </c>
      <c r="C38" s="10">
        <v>17</v>
      </c>
      <c r="D38" s="11" t="s">
        <v>10</v>
      </c>
      <c r="E38" s="12"/>
      <c r="F38" s="13">
        <f t="shared" ref="F38" si="3">IFERROR($C38*E38,E38)</f>
        <v>0</v>
      </c>
    </row>
    <row r="39" spans="1:6" ht="26" x14ac:dyDescent="0.35">
      <c r="A39" s="3">
        <f t="shared" ca="1" si="2"/>
        <v>6.0170000000000057</v>
      </c>
      <c r="B39" s="14" t="s">
        <v>330</v>
      </c>
      <c r="C39" s="16">
        <v>16</v>
      </c>
      <c r="D39" s="11" t="s">
        <v>10</v>
      </c>
      <c r="E39" s="12"/>
      <c r="F39" s="13">
        <f>IFERROR($C39*E39,E39)</f>
        <v>0</v>
      </c>
    </row>
    <row r="40" spans="1:6" ht="26" x14ac:dyDescent="0.35">
      <c r="A40" s="3">
        <f t="shared" ca="1" si="2"/>
        <v>6.018000000000006</v>
      </c>
      <c r="B40" s="14" t="s">
        <v>329</v>
      </c>
      <c r="C40" s="16">
        <v>16</v>
      </c>
      <c r="D40" s="11" t="s">
        <v>10</v>
      </c>
      <c r="E40" s="12"/>
      <c r="F40" s="13">
        <f>IFERROR($C40*E40,E40)</f>
        <v>0</v>
      </c>
    </row>
    <row r="41" spans="1:6" x14ac:dyDescent="0.35">
      <c r="A41" s="3">
        <f t="shared" ca="1" si="2"/>
        <v>6.0190000000000063</v>
      </c>
      <c r="B41" s="14" t="s">
        <v>80</v>
      </c>
      <c r="C41" s="16">
        <v>16</v>
      </c>
      <c r="D41" s="11" t="s">
        <v>10</v>
      </c>
      <c r="E41" s="12"/>
      <c r="F41" s="13">
        <f>IFERROR($C41*E41,E41)</f>
        <v>0</v>
      </c>
    </row>
    <row r="42" spans="1:6" x14ac:dyDescent="0.35">
      <c r="A42" s="3">
        <f t="shared" ca="1" si="2"/>
        <v>6.0200000000000067</v>
      </c>
      <c r="B42" s="14" t="s">
        <v>84</v>
      </c>
      <c r="C42" s="16">
        <v>1</v>
      </c>
      <c r="D42" s="11" t="s">
        <v>10</v>
      </c>
      <c r="E42" s="12"/>
      <c r="F42" s="13">
        <f>IFERROR($C42*E42,E42)</f>
        <v>0</v>
      </c>
    </row>
    <row r="43" spans="1:6" x14ac:dyDescent="0.35">
      <c r="A43" s="3">
        <f t="shared" ca="1" si="2"/>
        <v>6.021000000000007</v>
      </c>
      <c r="B43" s="14" t="s">
        <v>84</v>
      </c>
      <c r="C43" s="16">
        <v>1</v>
      </c>
      <c r="D43" s="11" t="s">
        <v>10</v>
      </c>
      <c r="E43" s="12"/>
      <c r="F43" s="13">
        <f t="shared" ref="F43:F50" si="4">IFERROR($C43*E43,E43)</f>
        <v>0</v>
      </c>
    </row>
    <row r="44" spans="1:6" x14ac:dyDescent="0.35">
      <c r="A44" s="3">
        <f t="shared" ca="1" si="2"/>
        <v>6.0220000000000073</v>
      </c>
      <c r="B44" s="14" t="s">
        <v>84</v>
      </c>
      <c r="C44" s="16">
        <v>1</v>
      </c>
      <c r="D44" s="11" t="s">
        <v>10</v>
      </c>
      <c r="E44" s="12"/>
      <c r="F44" s="13">
        <f t="shared" si="4"/>
        <v>0</v>
      </c>
    </row>
    <row r="45" spans="1:6" x14ac:dyDescent="0.35">
      <c r="A45" s="3">
        <f t="shared" ca="1" si="2"/>
        <v>6.0230000000000077</v>
      </c>
      <c r="B45" s="14" t="s">
        <v>81</v>
      </c>
      <c r="C45" s="16">
        <v>1</v>
      </c>
      <c r="D45" s="11" t="s">
        <v>10</v>
      </c>
      <c r="E45" s="12"/>
      <c r="F45" s="13">
        <f t="shared" si="4"/>
        <v>0</v>
      </c>
    </row>
    <row r="46" spans="1:6" x14ac:dyDescent="0.35">
      <c r="A46" s="3">
        <f t="shared" ca="1" si="2"/>
        <v>6.024000000000008</v>
      </c>
      <c r="B46" s="14" t="s">
        <v>82</v>
      </c>
      <c r="C46" s="16">
        <v>1</v>
      </c>
      <c r="D46" s="11" t="s">
        <v>10</v>
      </c>
      <c r="E46" s="12"/>
      <c r="F46" s="13">
        <f t="shared" si="4"/>
        <v>0</v>
      </c>
    </row>
    <row r="47" spans="1:6" x14ac:dyDescent="0.35">
      <c r="A47" s="3">
        <f t="shared" ca="1" si="2"/>
        <v>6.0250000000000083</v>
      </c>
      <c r="B47" s="14" t="s">
        <v>83</v>
      </c>
      <c r="C47" s="16">
        <v>1</v>
      </c>
      <c r="D47" s="11" t="s">
        <v>10</v>
      </c>
      <c r="E47" s="12"/>
      <c r="F47" s="13">
        <f t="shared" si="4"/>
        <v>0</v>
      </c>
    </row>
    <row r="48" spans="1:6" x14ac:dyDescent="0.35">
      <c r="A48" s="3">
        <f t="shared" ca="1" si="2"/>
        <v>6.0260000000000087</v>
      </c>
      <c r="B48" s="14" t="s">
        <v>85</v>
      </c>
      <c r="C48" s="16">
        <v>1</v>
      </c>
      <c r="D48" s="11" t="s">
        <v>6</v>
      </c>
      <c r="E48" s="12"/>
      <c r="F48" s="13">
        <f t="shared" si="4"/>
        <v>0</v>
      </c>
    </row>
    <row r="49" spans="1:6" ht="39" x14ac:dyDescent="0.35">
      <c r="A49" s="3">
        <f t="shared" ca="1" si="2"/>
        <v>6.027000000000009</v>
      </c>
      <c r="B49" s="4" t="s">
        <v>87</v>
      </c>
      <c r="C49" s="16">
        <v>1</v>
      </c>
      <c r="D49" s="11" t="s">
        <v>10</v>
      </c>
      <c r="E49" s="12"/>
      <c r="F49" s="13">
        <f t="shared" si="4"/>
        <v>0</v>
      </c>
    </row>
    <row r="50" spans="1:6" x14ac:dyDescent="0.35">
      <c r="A50" s="3">
        <f t="shared" ca="1" si="2"/>
        <v>6.0280000000000094</v>
      </c>
      <c r="B50" s="4" t="s">
        <v>86</v>
      </c>
      <c r="C50" s="16">
        <v>2</v>
      </c>
      <c r="D50" s="11" t="s">
        <v>10</v>
      </c>
      <c r="E50" s="12"/>
      <c r="F50" s="13">
        <f t="shared" si="4"/>
        <v>0</v>
      </c>
    </row>
    <row r="51" spans="1:6" ht="39" x14ac:dyDescent="0.35">
      <c r="A51" s="88"/>
      <c r="B51" s="89" t="s">
        <v>64</v>
      </c>
      <c r="C51" s="84"/>
      <c r="D51" s="85"/>
      <c r="E51" s="86"/>
      <c r="F51" s="87"/>
    </row>
    <row r="52" spans="1:6" x14ac:dyDescent="0.35">
      <c r="A52" s="3">
        <f t="shared" ref="A52:A65" ca="1" si="5">IFERROR(IF(OFFSET(A52,-1,0,1,1)&gt;0,OFFSET(A52,-1,0,1,1)+0.001,ERROR.TYPE(0)),IFERROR(IF(OFFSET(A52,-2,0,1,1)&gt;0,OFFSET(A52,-2,0,1,1)+0.001,ERROR.TYPE(0)),IFERROR(IF(OFFSET(A52,-3,0,1,1)&gt;0,OFFSET(A52,-3,0,1,1)+0.001,ERROR.TYPE(0)),IFERROR(IF(OFFSET(A52,-4,0,1,1)&gt;0,OFFSET(A52,-4,0,1,1)+0.001,ERROR.TYPE(0)),IFERROR(IF(OFFSET(A52,-5,0,1,1)&gt;0,OFFSET(A52,-5,0,1,1)+0.001,ERROR.TYPE(0)),IFERROR(IF(OFFSET(A52,-6,0,1,1)&gt;0,OFFSET(A52,-6,0,1,1)+0.001,ERROR.TYPE(0)),IFERROR(IF(OFFSET(A52,-7,0,1,1)&gt;0,OFFSET(A52,-7,0,1,1)+0.001,ERROR.TYPE(0)),IFERROR(IF(OFFSET(A52,-8,0,1,1)&gt;0,OFFSET(A52,-8,0,1,1)+0.001,ERROR.TYPE(0)),IFERROR(IF(OFFSET(A52,-9,0,1,1)&gt;0,OFFSET(A52,-9,0,1,1)+0.001,ERROR.TYPE(0)),IFERROR(IF(OFFSET(A52,-10,0,1,1)&gt;0,OFFSET(A52,-10,0,1,1)+0.001,ERROR.TYPE(0)),ERROR.TYPE(0)))))))))))</f>
        <v>6.0290000000000097</v>
      </c>
      <c r="B52" s="4" t="s">
        <v>125</v>
      </c>
      <c r="C52" s="10">
        <v>1</v>
      </c>
      <c r="D52" s="11" t="s">
        <v>10</v>
      </c>
      <c r="E52" s="12"/>
      <c r="F52" s="13">
        <f t="shared" ref="F52:F65" si="6">IFERROR($C52*E52,E52)</f>
        <v>0</v>
      </c>
    </row>
    <row r="53" spans="1:6" x14ac:dyDescent="0.35">
      <c r="A53" s="3">
        <f t="shared" ca="1" si="5"/>
        <v>6.03000000000001</v>
      </c>
      <c r="B53" s="4" t="s">
        <v>126</v>
      </c>
      <c r="C53" s="10">
        <v>1</v>
      </c>
      <c r="D53" s="11" t="s">
        <v>10</v>
      </c>
      <c r="E53" s="12"/>
      <c r="F53" s="13">
        <f t="shared" si="6"/>
        <v>0</v>
      </c>
    </row>
    <row r="54" spans="1:6" x14ac:dyDescent="0.35">
      <c r="A54" s="3">
        <f t="shared" ca="1" si="5"/>
        <v>6.0310000000000104</v>
      </c>
      <c r="B54" s="4" t="s">
        <v>127</v>
      </c>
      <c r="C54" s="10">
        <v>8</v>
      </c>
      <c r="D54" s="11" t="s">
        <v>10</v>
      </c>
      <c r="E54" s="12"/>
      <c r="F54" s="13">
        <f t="shared" si="6"/>
        <v>0</v>
      </c>
    </row>
    <row r="55" spans="1:6" x14ac:dyDescent="0.35">
      <c r="A55" s="3">
        <f t="shared" ca="1" si="5"/>
        <v>6.0320000000000107</v>
      </c>
      <c r="B55" s="4" t="s">
        <v>128</v>
      </c>
      <c r="C55" s="10">
        <v>8</v>
      </c>
      <c r="D55" s="11" t="s">
        <v>10</v>
      </c>
      <c r="E55" s="12"/>
      <c r="F55" s="13">
        <f t="shared" si="6"/>
        <v>0</v>
      </c>
    </row>
    <row r="56" spans="1:6" x14ac:dyDescent="0.35">
      <c r="A56" s="3">
        <f t="shared" ca="1" si="5"/>
        <v>6.033000000000011</v>
      </c>
      <c r="B56" s="4" t="s">
        <v>129</v>
      </c>
      <c r="C56" s="10">
        <v>6</v>
      </c>
      <c r="D56" s="11" t="s">
        <v>10</v>
      </c>
      <c r="E56" s="12"/>
      <c r="F56" s="13">
        <f t="shared" si="6"/>
        <v>0</v>
      </c>
    </row>
    <row r="57" spans="1:6" x14ac:dyDescent="0.35">
      <c r="A57" s="3">
        <f t="shared" ca="1" si="5"/>
        <v>6.0340000000000114</v>
      </c>
      <c r="B57" s="4" t="s">
        <v>130</v>
      </c>
      <c r="C57" s="10">
        <v>6</v>
      </c>
      <c r="D57" s="11" t="s">
        <v>10</v>
      </c>
      <c r="E57" s="12"/>
      <c r="F57" s="13">
        <f t="shared" si="6"/>
        <v>0</v>
      </c>
    </row>
    <row r="58" spans="1:6" x14ac:dyDescent="0.35">
      <c r="A58" s="3">
        <f t="shared" ca="1" si="5"/>
        <v>6.0350000000000117</v>
      </c>
      <c r="B58" s="4" t="s">
        <v>131</v>
      </c>
      <c r="C58" s="10">
        <v>1</v>
      </c>
      <c r="D58" s="11" t="s">
        <v>10</v>
      </c>
      <c r="E58" s="12"/>
      <c r="F58" s="13">
        <f t="shared" si="6"/>
        <v>0</v>
      </c>
    </row>
    <row r="59" spans="1:6" x14ac:dyDescent="0.35">
      <c r="A59" s="3">
        <f t="shared" ca="1" si="5"/>
        <v>6.036000000000012</v>
      </c>
      <c r="B59" s="4" t="s">
        <v>132</v>
      </c>
      <c r="C59" s="10">
        <v>1</v>
      </c>
      <c r="D59" s="11" t="s">
        <v>10</v>
      </c>
      <c r="E59" s="12"/>
      <c r="F59" s="13">
        <f t="shared" si="6"/>
        <v>0</v>
      </c>
    </row>
    <row r="60" spans="1:6" x14ac:dyDescent="0.35">
      <c r="A60" s="3">
        <f t="shared" ca="1" si="5"/>
        <v>6.0370000000000124</v>
      </c>
      <c r="B60" s="4" t="s">
        <v>133</v>
      </c>
      <c r="C60" s="10">
        <v>1</v>
      </c>
      <c r="D60" s="11" t="s">
        <v>10</v>
      </c>
      <c r="E60" s="12"/>
      <c r="F60" s="13">
        <f t="shared" si="6"/>
        <v>0</v>
      </c>
    </row>
    <row r="61" spans="1:6" x14ac:dyDescent="0.35">
      <c r="A61" s="3">
        <f t="shared" ca="1" si="5"/>
        <v>6.0380000000000127</v>
      </c>
      <c r="B61" s="4" t="s">
        <v>134</v>
      </c>
      <c r="C61" s="10">
        <v>1</v>
      </c>
      <c r="D61" s="11" t="s">
        <v>10</v>
      </c>
      <c r="E61" s="12"/>
      <c r="F61" s="13">
        <f t="shared" si="6"/>
        <v>0</v>
      </c>
    </row>
    <row r="62" spans="1:6" x14ac:dyDescent="0.35">
      <c r="A62" s="3">
        <f t="shared" ca="1" si="5"/>
        <v>6.039000000000013</v>
      </c>
      <c r="B62" s="14" t="s">
        <v>88</v>
      </c>
      <c r="C62" s="10">
        <v>1</v>
      </c>
      <c r="D62" s="11" t="s">
        <v>6</v>
      </c>
      <c r="E62" s="12"/>
      <c r="F62" s="13">
        <f t="shared" si="6"/>
        <v>0</v>
      </c>
    </row>
    <row r="63" spans="1:6" x14ac:dyDescent="0.35">
      <c r="A63" s="3">
        <f t="shared" ca="1" si="5"/>
        <v>6.0400000000000134</v>
      </c>
      <c r="B63" s="14" t="s">
        <v>66</v>
      </c>
      <c r="C63" s="10">
        <v>1</v>
      </c>
      <c r="D63" s="11" t="s">
        <v>6</v>
      </c>
      <c r="E63" s="12"/>
      <c r="F63" s="13">
        <f t="shared" si="6"/>
        <v>0</v>
      </c>
    </row>
    <row r="64" spans="1:6" x14ac:dyDescent="0.35">
      <c r="A64" s="3">
        <f t="shared" ca="1" si="5"/>
        <v>6.0410000000000137</v>
      </c>
      <c r="B64" s="9" t="s">
        <v>11</v>
      </c>
      <c r="C64" s="25">
        <v>1</v>
      </c>
      <c r="D64" s="18" t="s">
        <v>6</v>
      </c>
      <c r="E64" s="26"/>
      <c r="F64" s="13">
        <f t="shared" si="6"/>
        <v>0</v>
      </c>
    </row>
    <row r="65" spans="1:6" ht="26.5" thickBot="1" x14ac:dyDescent="0.4">
      <c r="A65" s="3">
        <f t="shared" ca="1" si="5"/>
        <v>6.042000000000014</v>
      </c>
      <c r="B65" s="9" t="s">
        <v>12</v>
      </c>
      <c r="C65" s="25">
        <v>1</v>
      </c>
      <c r="D65" s="18" t="s">
        <v>13</v>
      </c>
      <c r="E65" s="26"/>
      <c r="F65" s="132">
        <f t="shared" si="6"/>
        <v>0</v>
      </c>
    </row>
    <row r="66" spans="1:6" ht="40.5" customHeight="1" thickBot="1" x14ac:dyDescent="0.4">
      <c r="A66" s="56"/>
      <c r="B66" s="61" t="s">
        <v>352</v>
      </c>
      <c r="C66" s="62"/>
      <c r="D66" s="62"/>
      <c r="E66" s="75"/>
      <c r="F66" s="120">
        <f>SUM(F14:F65)</f>
        <v>0</v>
      </c>
    </row>
    <row r="67" spans="1:6" ht="35.25" customHeight="1" x14ac:dyDescent="0.35">
      <c r="A67" s="59" t="s">
        <v>353</v>
      </c>
      <c r="B67" s="60" t="s">
        <v>354</v>
      </c>
      <c r="C67" s="60"/>
      <c r="D67" s="60"/>
      <c r="E67" s="60"/>
      <c r="F67" s="60"/>
    </row>
  </sheetData>
  <mergeCells count="13">
    <mergeCell ref="B66:E66"/>
    <mergeCell ref="B67:F67"/>
    <mergeCell ref="B8:F8"/>
    <mergeCell ref="B9:F9"/>
    <mergeCell ref="B10:F10"/>
    <mergeCell ref="B11:F11"/>
    <mergeCell ref="B12:F12"/>
    <mergeCell ref="B13:F13"/>
    <mergeCell ref="A1:F1"/>
    <mergeCell ref="A2:G2"/>
    <mergeCell ref="A3:G3"/>
    <mergeCell ref="A4:G4"/>
    <mergeCell ref="A5:F5"/>
  </mergeCells>
  <pageMargins left="0.70866141732283472" right="0.70866141732283472" top="0.55118110236220474" bottom="0.55118110236220474" header="0.31496062992125984" footer="0.31496062992125984"/>
  <pageSetup paperSize="9" scale="67" orientation="portrait" r:id="rId1"/>
  <headerFooter>
    <oddHeader>&amp;LNature Trust  - Xrobb L -Ghagin&amp;RSection 01 - MEP Bill of Quantities</oddHeader>
    <oddFooter>&amp;LCAMILLERI &amp;&amp; CUSCHIERI Consulting Engineers&amp;R&amp;P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C1AB5-6C13-4088-8A1E-E02D5A418E6B}">
  <dimension ref="A1:K47"/>
  <sheetViews>
    <sheetView view="pageBreakPreview" topLeftCell="A36" zoomScale="85" zoomScaleNormal="115" zoomScaleSheetLayoutView="85" workbookViewId="0">
      <selection activeCell="H47" sqref="H47"/>
    </sheetView>
  </sheetViews>
  <sheetFormatPr defaultRowHeight="14.5" x14ac:dyDescent="0.35"/>
  <cols>
    <col min="1" max="1" width="8.7265625" style="55"/>
    <col min="2" max="2" width="56.36328125" style="55" customWidth="1"/>
    <col min="3" max="4" width="8.7265625" style="55"/>
    <col min="5" max="5" width="11.36328125" style="55" customWidth="1"/>
    <col min="6" max="6" width="14.6328125" style="55" customWidth="1"/>
    <col min="7" max="16384" width="8.7265625" style="55"/>
  </cols>
  <sheetData>
    <row r="1" spans="1:11" s="50" customFormat="1" ht="15.5" x14ac:dyDescent="0.35">
      <c r="A1" s="65" t="s">
        <v>355</v>
      </c>
      <c r="B1" s="65"/>
      <c r="C1" s="65"/>
      <c r="D1" s="65"/>
      <c r="E1" s="65"/>
      <c r="F1" s="65"/>
      <c r="G1" s="49"/>
    </row>
    <row r="2" spans="1:11" ht="16.5" x14ac:dyDescent="0.35">
      <c r="A2" s="66" t="s">
        <v>356</v>
      </c>
      <c r="B2" s="67"/>
      <c r="C2" s="67"/>
      <c r="D2" s="67"/>
      <c r="E2" s="67"/>
      <c r="F2" s="67"/>
      <c r="G2" s="67"/>
    </row>
    <row r="3" spans="1:11" x14ac:dyDescent="0.35">
      <c r="A3" s="68" t="s">
        <v>345</v>
      </c>
      <c r="B3" s="69"/>
      <c r="C3" s="69"/>
      <c r="D3" s="69"/>
      <c r="E3" s="69"/>
      <c r="F3" s="69"/>
      <c r="G3" s="69"/>
    </row>
    <row r="4" spans="1:11" ht="15.5" x14ac:dyDescent="0.35">
      <c r="A4" s="70" t="s">
        <v>346</v>
      </c>
      <c r="B4" s="71"/>
      <c r="C4" s="71"/>
      <c r="D4" s="71"/>
      <c r="E4" s="71"/>
      <c r="F4" s="71"/>
      <c r="G4" s="71"/>
      <c r="H4" s="52"/>
      <c r="I4" s="52"/>
      <c r="J4" s="52"/>
      <c r="K4" s="52"/>
    </row>
    <row r="5" spans="1:11" ht="36" customHeight="1" x14ac:dyDescent="0.35">
      <c r="A5" s="72"/>
      <c r="B5" s="73"/>
      <c r="C5" s="73"/>
      <c r="D5" s="73"/>
      <c r="E5" s="73"/>
      <c r="F5" s="74"/>
    </row>
    <row r="6" spans="1:11" ht="117" x14ac:dyDescent="0.35">
      <c r="A6" s="76" t="s">
        <v>0</v>
      </c>
      <c r="B6" s="77" t="s">
        <v>1</v>
      </c>
      <c r="C6" s="78" t="s">
        <v>2</v>
      </c>
      <c r="D6" s="79" t="s">
        <v>3</v>
      </c>
      <c r="E6" s="80" t="s">
        <v>348</v>
      </c>
      <c r="F6" s="80" t="s">
        <v>349</v>
      </c>
    </row>
    <row r="7" spans="1:11" x14ac:dyDescent="0.35">
      <c r="A7" s="28"/>
      <c r="B7" s="29" t="s">
        <v>4</v>
      </c>
      <c r="C7" s="30"/>
      <c r="D7" s="31"/>
      <c r="E7" s="32"/>
      <c r="F7" s="33"/>
    </row>
    <row r="8" spans="1:11" ht="14.5" customHeight="1" x14ac:dyDescent="0.35">
      <c r="A8" s="54"/>
      <c r="B8" s="64" t="s">
        <v>5</v>
      </c>
      <c r="C8" s="64"/>
      <c r="D8" s="64"/>
      <c r="E8" s="64"/>
      <c r="F8" s="64"/>
      <c r="G8" s="53"/>
    </row>
    <row r="9" spans="1:11" ht="14.5" customHeight="1" x14ac:dyDescent="0.35">
      <c r="A9" s="54"/>
      <c r="B9" s="64" t="s">
        <v>350</v>
      </c>
      <c r="C9" s="64"/>
      <c r="D9" s="64"/>
      <c r="E9" s="64"/>
      <c r="F9" s="64"/>
      <c r="G9" s="53"/>
    </row>
    <row r="10" spans="1:11" ht="14.5" customHeight="1" x14ac:dyDescent="0.35">
      <c r="A10" s="54"/>
      <c r="B10" s="64" t="s">
        <v>7</v>
      </c>
      <c r="C10" s="64"/>
      <c r="D10" s="64"/>
      <c r="E10" s="64"/>
      <c r="F10" s="64"/>
      <c r="G10" s="53"/>
    </row>
    <row r="11" spans="1:11" ht="14.5" customHeight="1" x14ac:dyDescent="0.35">
      <c r="A11" s="54"/>
      <c r="B11" s="64" t="s">
        <v>351</v>
      </c>
      <c r="C11" s="64"/>
      <c r="D11" s="64"/>
      <c r="E11" s="64"/>
      <c r="F11" s="64"/>
      <c r="G11" s="53"/>
    </row>
    <row r="12" spans="1:11" ht="14.5" customHeight="1" x14ac:dyDescent="0.35">
      <c r="A12" s="54"/>
      <c r="B12" s="64" t="s">
        <v>8</v>
      </c>
      <c r="C12" s="64"/>
      <c r="D12" s="64"/>
      <c r="E12" s="64"/>
      <c r="F12" s="64"/>
      <c r="G12" s="53"/>
    </row>
    <row r="13" spans="1:11" ht="14.5" customHeight="1" x14ac:dyDescent="0.35">
      <c r="A13" s="54"/>
      <c r="B13" s="64" t="s">
        <v>9</v>
      </c>
      <c r="C13" s="64"/>
      <c r="D13" s="64"/>
      <c r="E13" s="64"/>
      <c r="F13" s="64"/>
      <c r="G13" s="53"/>
    </row>
    <row r="14" spans="1:11" x14ac:dyDescent="0.35">
      <c r="A14" s="1">
        <v>7</v>
      </c>
      <c r="B14" s="2" t="s">
        <v>104</v>
      </c>
      <c r="C14" s="17"/>
      <c r="D14" s="24"/>
      <c r="E14" s="22"/>
      <c r="F14" s="23"/>
    </row>
    <row r="15" spans="1:11" x14ac:dyDescent="0.35">
      <c r="A15" s="102"/>
      <c r="B15" s="103" t="s">
        <v>97</v>
      </c>
      <c r="C15" s="90"/>
      <c r="D15" s="91"/>
      <c r="E15" s="104"/>
      <c r="F15" s="105"/>
    </row>
    <row r="16" spans="1:11" ht="65" x14ac:dyDescent="0.35">
      <c r="A16" s="106"/>
      <c r="B16" s="89" t="s">
        <v>100</v>
      </c>
      <c r="C16" s="90"/>
      <c r="D16" s="91"/>
      <c r="E16" s="92"/>
      <c r="F16" s="105"/>
    </row>
    <row r="17" spans="1:6" x14ac:dyDescent="0.35">
      <c r="A17" s="3">
        <f ca="1">IFERROR(IF(OFFSET(A17,-1,0,1,1)&gt;0,OFFSET(A17,-1,0,1,1)+0.001,ERROR.TYPE(0)),IFERROR(IF(OFFSET(A17,-2,0,1,1)&gt;0,OFFSET(A17,-2,0,1,1)+0.001,ERROR.TYPE(0)),IFERROR(IF(OFFSET(A17,-3,0,1,1)&gt;0,OFFSET(A17,-3,0,1,1)+0.001,ERROR.TYPE(0)),IFERROR(IF(OFFSET(A17,-4,0,1,1)&gt;0,OFFSET(A17,-4,0,1,1)+0.001,ERROR.TYPE(0)),IFERROR(IF(OFFSET(A17,-5,0,1,1)&gt;0,OFFSET(A17,-5,0,1,1)+0.001,ERROR.TYPE(0)),IFERROR(IF(OFFSET(A17,-6,0,1,1)&gt;0,OFFSET(A17,-6,0,1,1)+0.001,ERROR.TYPE(0)),IFERROR(IF(OFFSET(A17,-7,0,1,1)&gt;0,OFFSET(A17,-7,0,1,1)+0.001,ERROR.TYPE(0)),IFERROR(IF(OFFSET(A17,-8,0,1,1)&gt;0,OFFSET(A17,-8,0,1,1)+0.001,ERROR.TYPE(0)),IFERROR(IF(OFFSET(A17,-9,0,1,1)&gt;0,OFFSET(A17,-9,0,1,1)+0.001,ERROR.TYPE(0)),IFERROR(IF(OFFSET(A17,-10,0,1,1)&gt;0,OFFSET(A17,-10,0,1,1)+0.001,ERROR.TYPE(0)),ERROR.TYPE(0)))))))))))</f>
        <v>7.0010000000000003</v>
      </c>
      <c r="B17" s="4" t="s">
        <v>89</v>
      </c>
      <c r="C17" s="17">
        <v>55</v>
      </c>
      <c r="D17" s="24" t="s">
        <v>15</v>
      </c>
      <c r="E17" s="19"/>
      <c r="F17" s="13">
        <f t="shared" ref="F17" si="0">IFERROR($C17*E17,E17)</f>
        <v>0</v>
      </c>
    </row>
    <row r="18" spans="1:6" x14ac:dyDescent="0.35">
      <c r="A18" s="3">
        <f ca="1">IFERROR(IF(OFFSET(A18,-1,0,1,1)&gt;0,OFFSET(A18,-1,0,1,1)+0.001,ERROR.TYPE(0)),IFERROR(IF(OFFSET(A18,-2,0,1,1)&gt;0,OFFSET(A18,-2,0,1,1)+0.001,ERROR.TYPE(0)),IFERROR(IF(OFFSET(A18,-3,0,1,1)&gt;0,OFFSET(A18,-3,0,1,1)+0.001,ERROR.TYPE(0)),IFERROR(IF(OFFSET(A18,-4,0,1,1)&gt;0,OFFSET(A18,-4,0,1,1)+0.001,ERROR.TYPE(0)),IFERROR(IF(OFFSET(A18,-5,0,1,1)&gt;0,OFFSET(A18,-5,0,1,1)+0.001,ERROR.TYPE(0)),IFERROR(IF(OFFSET(A18,-6,0,1,1)&gt;0,OFFSET(A18,-6,0,1,1)+0.001,ERROR.TYPE(0)),IFERROR(IF(OFFSET(A18,-7,0,1,1)&gt;0,OFFSET(A18,-7,0,1,1)+0.001,ERROR.TYPE(0)),IFERROR(IF(OFFSET(A18,-8,0,1,1)&gt;0,OFFSET(A18,-8,0,1,1)+0.001,ERROR.TYPE(0)),IFERROR(IF(OFFSET(A18,-9,0,1,1)&gt;0,OFFSET(A18,-9,0,1,1)+0.001,ERROR.TYPE(0)),IFERROR(IF(OFFSET(A18,-10,0,1,1)&gt;0,OFFSET(A18,-10,0,1,1)+0.001,ERROR.TYPE(0)),ERROR.TYPE(0)))))))))))</f>
        <v>7.0020000000000007</v>
      </c>
      <c r="B18" s="4" t="s">
        <v>90</v>
      </c>
      <c r="C18" s="17">
        <v>130</v>
      </c>
      <c r="D18" s="24" t="s">
        <v>15</v>
      </c>
      <c r="E18" s="19"/>
      <c r="F18" s="13">
        <f>IFERROR($C18*E18,E18)</f>
        <v>0</v>
      </c>
    </row>
    <row r="19" spans="1:6" x14ac:dyDescent="0.35">
      <c r="A19" s="3">
        <f ca="1">IFERROR(IF(OFFSET(A19,-1,0,1,1)&gt;0,OFFSET(A19,-1,0,1,1)+0.001,ERROR.TYPE(0)),IFERROR(IF(OFFSET(A19,-2,0,1,1)&gt;0,OFFSET(A19,-2,0,1,1)+0.001,ERROR.TYPE(0)),IFERROR(IF(OFFSET(A19,-3,0,1,1)&gt;0,OFFSET(A19,-3,0,1,1)+0.001,ERROR.TYPE(0)),IFERROR(IF(OFFSET(A19,-4,0,1,1)&gt;0,OFFSET(A19,-4,0,1,1)+0.001,ERROR.TYPE(0)),IFERROR(IF(OFFSET(A19,-5,0,1,1)&gt;0,OFFSET(A19,-5,0,1,1)+0.001,ERROR.TYPE(0)),IFERROR(IF(OFFSET(A19,-6,0,1,1)&gt;0,OFFSET(A19,-6,0,1,1)+0.001,ERROR.TYPE(0)),IFERROR(IF(OFFSET(A19,-7,0,1,1)&gt;0,OFFSET(A19,-7,0,1,1)+0.001,ERROR.TYPE(0)),IFERROR(IF(OFFSET(A19,-8,0,1,1)&gt;0,OFFSET(A19,-8,0,1,1)+0.001,ERROR.TYPE(0)),IFERROR(IF(OFFSET(A19,-9,0,1,1)&gt;0,OFFSET(A19,-9,0,1,1)+0.001,ERROR.TYPE(0)),IFERROR(IF(OFFSET(A19,-10,0,1,1)&gt;0,OFFSET(A19,-10,0,1,1)+0.001,ERROR.TYPE(0)),ERROR.TYPE(0)))))))))))</f>
        <v>7.003000000000001</v>
      </c>
      <c r="B19" s="4" t="s">
        <v>91</v>
      </c>
      <c r="C19" s="17">
        <v>300</v>
      </c>
      <c r="D19" s="24" t="s">
        <v>15</v>
      </c>
      <c r="E19" s="19"/>
      <c r="F19" s="13">
        <f>IFERROR($C19*E19,E19)</f>
        <v>0</v>
      </c>
    </row>
    <row r="20" spans="1:6" x14ac:dyDescent="0.35">
      <c r="A20" s="3">
        <f ca="1">IFERROR(IF(OFFSET(A20,-1,0,1,1)&gt;0,OFFSET(A20,-1,0,1,1)+0.001,ERROR.TYPE(0)),IFERROR(IF(OFFSET(A20,-2,0,1,1)&gt;0,OFFSET(A20,-2,0,1,1)+0.001,ERROR.TYPE(0)),IFERROR(IF(OFFSET(A20,-3,0,1,1)&gt;0,OFFSET(A20,-3,0,1,1)+0.001,ERROR.TYPE(0)),IFERROR(IF(OFFSET(A20,-4,0,1,1)&gt;0,OFFSET(A20,-4,0,1,1)+0.001,ERROR.TYPE(0)),IFERROR(IF(OFFSET(A20,-5,0,1,1)&gt;0,OFFSET(A20,-5,0,1,1)+0.001,ERROR.TYPE(0)),IFERROR(IF(OFFSET(A20,-6,0,1,1)&gt;0,OFFSET(A20,-6,0,1,1)+0.001,ERROR.TYPE(0)),IFERROR(IF(OFFSET(A20,-7,0,1,1)&gt;0,OFFSET(A20,-7,0,1,1)+0.001,ERROR.TYPE(0)),IFERROR(IF(OFFSET(A20,-8,0,1,1)&gt;0,OFFSET(A20,-8,0,1,1)+0.001,ERROR.TYPE(0)),IFERROR(IF(OFFSET(A20,-9,0,1,1)&gt;0,OFFSET(A20,-9,0,1,1)+0.001,ERROR.TYPE(0)),IFERROR(IF(OFFSET(A20,-10,0,1,1)&gt;0,OFFSET(A20,-10,0,1,1)+0.001,ERROR.TYPE(0)),ERROR.TYPE(0)))))))))))</f>
        <v>7.0040000000000013</v>
      </c>
      <c r="B20" s="4" t="s">
        <v>92</v>
      </c>
      <c r="C20" s="17">
        <v>20</v>
      </c>
      <c r="D20" s="24" t="s">
        <v>15</v>
      </c>
      <c r="E20" s="19"/>
      <c r="F20" s="13">
        <f>IFERROR($C20*E20,E20)</f>
        <v>0</v>
      </c>
    </row>
    <row r="21" spans="1:6" x14ac:dyDescent="0.35">
      <c r="A21" s="88"/>
      <c r="B21" s="89" t="s">
        <v>93</v>
      </c>
      <c r="C21" s="90"/>
      <c r="D21" s="91"/>
      <c r="E21" s="92"/>
      <c r="F21" s="87"/>
    </row>
    <row r="22" spans="1:6" x14ac:dyDescent="0.35">
      <c r="A22" s="3">
        <f ca="1">IFERROR(IF(OFFSET(A22,-1,0,1,1)&gt;0,OFFSET(A22,-1,0,1,1)+0.001,ERROR.TYPE(0)),IFERROR(IF(OFFSET(A22,-2,0,1,1)&gt;0,OFFSET(A22,-2,0,1,1)+0.001,ERROR.TYPE(0)),IFERROR(IF(OFFSET(A22,-3,0,1,1)&gt;0,OFFSET(A22,-3,0,1,1)+0.001,ERROR.TYPE(0)),IFERROR(IF(OFFSET(A22,-4,0,1,1)&gt;0,OFFSET(A22,-4,0,1,1)+0.001,ERROR.TYPE(0)),IFERROR(IF(OFFSET(A22,-5,0,1,1)&gt;0,OFFSET(A22,-5,0,1,1)+0.001,ERROR.TYPE(0)),IFERROR(IF(OFFSET(A22,-6,0,1,1)&gt;0,OFFSET(A22,-6,0,1,1)+0.001,ERROR.TYPE(0)),IFERROR(IF(OFFSET(A22,-7,0,1,1)&gt;0,OFFSET(A22,-7,0,1,1)+0.001,ERROR.TYPE(0)),IFERROR(IF(OFFSET(A22,-8,0,1,1)&gt;0,OFFSET(A22,-8,0,1,1)+0.001,ERROR.TYPE(0)),IFERROR(IF(OFFSET(A22,-9,0,1,1)&gt;0,OFFSET(A22,-9,0,1,1)+0.001,ERROR.TYPE(0)),IFERROR(IF(OFFSET(A22,-10,0,1,1)&gt;0,OFFSET(A22,-10,0,1,1)+0.001,ERROR.TYPE(0)),ERROR.TYPE(0)))))))))))</f>
        <v>7.0050000000000017</v>
      </c>
      <c r="B22" s="4" t="s">
        <v>94</v>
      </c>
      <c r="C22" s="17">
        <v>5</v>
      </c>
      <c r="D22" s="24" t="s">
        <v>10</v>
      </c>
      <c r="E22" s="19"/>
      <c r="F22" s="13">
        <f>IFERROR($C22*E22,E22)</f>
        <v>0</v>
      </c>
    </row>
    <row r="23" spans="1:6" x14ac:dyDescent="0.35">
      <c r="A23" s="3">
        <f ca="1">IFERROR(IF(OFFSET(A23,-1,0,1,1)&gt;0,OFFSET(A23,-1,0,1,1)+0.001,ERROR.TYPE(0)),IFERROR(IF(OFFSET(A23,-2,0,1,1)&gt;0,OFFSET(A23,-2,0,1,1)+0.001,ERROR.TYPE(0)),IFERROR(IF(OFFSET(A23,-3,0,1,1)&gt;0,OFFSET(A23,-3,0,1,1)+0.001,ERROR.TYPE(0)),IFERROR(IF(OFFSET(A23,-4,0,1,1)&gt;0,OFFSET(A23,-4,0,1,1)+0.001,ERROR.TYPE(0)),IFERROR(IF(OFFSET(A23,-5,0,1,1)&gt;0,OFFSET(A23,-5,0,1,1)+0.001,ERROR.TYPE(0)),IFERROR(IF(OFFSET(A23,-6,0,1,1)&gt;0,OFFSET(A23,-6,0,1,1)+0.001,ERROR.TYPE(0)),IFERROR(IF(OFFSET(A23,-7,0,1,1)&gt;0,OFFSET(A23,-7,0,1,1)+0.001,ERROR.TYPE(0)),IFERROR(IF(OFFSET(A23,-8,0,1,1)&gt;0,OFFSET(A23,-8,0,1,1)+0.001,ERROR.TYPE(0)),IFERROR(IF(OFFSET(A23,-9,0,1,1)&gt;0,OFFSET(A23,-9,0,1,1)+0.001,ERROR.TYPE(0)),IFERROR(IF(OFFSET(A23,-10,0,1,1)&gt;0,OFFSET(A23,-10,0,1,1)+0.001,ERROR.TYPE(0)),ERROR.TYPE(0)))))))))))</f>
        <v>7.006000000000002</v>
      </c>
      <c r="B23" s="4" t="s">
        <v>95</v>
      </c>
      <c r="C23" s="17">
        <v>15</v>
      </c>
      <c r="D23" s="24" t="s">
        <v>10</v>
      </c>
      <c r="E23" s="19"/>
      <c r="F23" s="13">
        <f t="shared" ref="F23:F24" si="1">IFERROR($C23*E23,E23)</f>
        <v>0</v>
      </c>
    </row>
    <row r="24" spans="1:6" x14ac:dyDescent="0.35">
      <c r="A24" s="3">
        <f ca="1">IFERROR(IF(OFFSET(A24,-1,0,1,1)&gt;0,OFFSET(A24,-1,0,1,1)+0.001,ERROR.TYPE(0)),IFERROR(IF(OFFSET(A24,-2,0,1,1)&gt;0,OFFSET(A24,-2,0,1,1)+0.001,ERROR.TYPE(0)),IFERROR(IF(OFFSET(A24,-3,0,1,1)&gt;0,OFFSET(A24,-3,0,1,1)+0.001,ERROR.TYPE(0)),IFERROR(IF(OFFSET(A24,-4,0,1,1)&gt;0,OFFSET(A24,-4,0,1,1)+0.001,ERROR.TYPE(0)),IFERROR(IF(OFFSET(A24,-5,0,1,1)&gt;0,OFFSET(A24,-5,0,1,1)+0.001,ERROR.TYPE(0)),IFERROR(IF(OFFSET(A24,-6,0,1,1)&gt;0,OFFSET(A24,-6,0,1,1)+0.001,ERROR.TYPE(0)),IFERROR(IF(OFFSET(A24,-7,0,1,1)&gt;0,OFFSET(A24,-7,0,1,1)+0.001,ERROR.TYPE(0)),IFERROR(IF(OFFSET(A24,-8,0,1,1)&gt;0,OFFSET(A24,-8,0,1,1)+0.001,ERROR.TYPE(0)),IFERROR(IF(OFFSET(A24,-9,0,1,1)&gt;0,OFFSET(A24,-9,0,1,1)+0.001,ERROR.TYPE(0)),IFERROR(IF(OFFSET(A24,-10,0,1,1)&gt;0,OFFSET(A24,-10,0,1,1)+0.001,ERROR.TYPE(0)),ERROR.TYPE(0)))))))))))</f>
        <v>7.0070000000000023</v>
      </c>
      <c r="B24" s="5" t="s">
        <v>96</v>
      </c>
      <c r="C24" s="17">
        <v>1</v>
      </c>
      <c r="D24" s="24" t="s">
        <v>6</v>
      </c>
      <c r="E24" s="19"/>
      <c r="F24" s="13">
        <f t="shared" si="1"/>
        <v>0</v>
      </c>
    </row>
    <row r="25" spans="1:6" x14ac:dyDescent="0.35">
      <c r="A25" s="102"/>
      <c r="B25" s="103" t="s">
        <v>122</v>
      </c>
      <c r="C25" s="90"/>
      <c r="D25" s="91"/>
      <c r="E25" s="104"/>
      <c r="F25" s="105"/>
    </row>
    <row r="26" spans="1:6" ht="65" x14ac:dyDescent="0.35">
      <c r="A26" s="106"/>
      <c r="B26" s="89" t="s">
        <v>123</v>
      </c>
      <c r="C26" s="90"/>
      <c r="D26" s="91"/>
      <c r="E26" s="92"/>
      <c r="F26" s="105"/>
    </row>
    <row r="27" spans="1:6" x14ac:dyDescent="0.35">
      <c r="A27" s="3">
        <f ca="1">IFERROR(IF(OFFSET(A27,-1,0,1,1)&gt;0,OFFSET(A27,-1,0,1,1)+0.001,ERROR.TYPE(0)),IFERROR(IF(OFFSET(A27,-2,0,1,1)&gt;0,OFFSET(A27,-2,0,1,1)+0.001,ERROR.TYPE(0)),IFERROR(IF(OFFSET(A27,-3,0,1,1)&gt;0,OFFSET(A27,-3,0,1,1)+0.001,ERROR.TYPE(0)),IFERROR(IF(OFFSET(A27,-4,0,1,1)&gt;0,OFFSET(A27,-4,0,1,1)+0.001,ERROR.TYPE(0)),IFERROR(IF(OFFSET(A27,-5,0,1,1)&gt;0,OFFSET(A27,-5,0,1,1)+0.001,ERROR.TYPE(0)),IFERROR(IF(OFFSET(A27,-6,0,1,1)&gt;0,OFFSET(A27,-6,0,1,1)+0.001,ERROR.TYPE(0)),IFERROR(IF(OFFSET(A27,-7,0,1,1)&gt;0,OFFSET(A27,-7,0,1,1)+0.001,ERROR.TYPE(0)),IFERROR(IF(OFFSET(A27,-8,0,1,1)&gt;0,OFFSET(A27,-8,0,1,1)+0.001,ERROR.TYPE(0)),IFERROR(IF(OFFSET(A27,-9,0,1,1)&gt;0,OFFSET(A27,-9,0,1,1)+0.001,ERROR.TYPE(0)),IFERROR(IF(OFFSET(A27,-10,0,1,1)&gt;0,OFFSET(A27,-10,0,1,1)+0.001,ERROR.TYPE(0)),ERROR.TYPE(0)))))))))))</f>
        <v>7.0080000000000027</v>
      </c>
      <c r="B27" s="4" t="s">
        <v>91</v>
      </c>
      <c r="C27" s="17">
        <v>90</v>
      </c>
      <c r="D27" s="24" t="s">
        <v>15</v>
      </c>
      <c r="E27" s="19"/>
      <c r="F27" s="13">
        <f>IFERROR($C27*E27,E27)</f>
        <v>0</v>
      </c>
    </row>
    <row r="28" spans="1:6" x14ac:dyDescent="0.35">
      <c r="A28" s="88"/>
      <c r="B28" s="89" t="s">
        <v>93</v>
      </c>
      <c r="C28" s="90"/>
      <c r="D28" s="91"/>
      <c r="E28" s="92"/>
      <c r="F28" s="87"/>
    </row>
    <row r="29" spans="1:6" x14ac:dyDescent="0.35">
      <c r="A29" s="3">
        <f ca="1">IFERROR(IF(OFFSET(A29,-1,0,1,1)&gt;0,OFFSET(A29,-1,0,1,1)+0.001,ERROR.TYPE(0)),IFERROR(IF(OFFSET(A29,-2,0,1,1)&gt;0,OFFSET(A29,-2,0,1,1)+0.001,ERROR.TYPE(0)),IFERROR(IF(OFFSET(A29,-3,0,1,1)&gt;0,OFFSET(A29,-3,0,1,1)+0.001,ERROR.TYPE(0)),IFERROR(IF(OFFSET(A29,-4,0,1,1)&gt;0,OFFSET(A29,-4,0,1,1)+0.001,ERROR.TYPE(0)),IFERROR(IF(OFFSET(A29,-5,0,1,1)&gt;0,OFFSET(A29,-5,0,1,1)+0.001,ERROR.TYPE(0)),IFERROR(IF(OFFSET(A29,-6,0,1,1)&gt;0,OFFSET(A29,-6,0,1,1)+0.001,ERROR.TYPE(0)),IFERROR(IF(OFFSET(A29,-7,0,1,1)&gt;0,OFFSET(A29,-7,0,1,1)+0.001,ERROR.TYPE(0)),IFERROR(IF(OFFSET(A29,-8,0,1,1)&gt;0,OFFSET(A29,-8,0,1,1)+0.001,ERROR.TYPE(0)),IFERROR(IF(OFFSET(A29,-9,0,1,1)&gt;0,OFFSET(A29,-9,0,1,1)+0.001,ERROR.TYPE(0)),IFERROR(IF(OFFSET(A29,-10,0,1,1)&gt;0,OFFSET(A29,-10,0,1,1)+0.001,ERROR.TYPE(0)),ERROR.TYPE(0)))))))))))</f>
        <v>7.009000000000003</v>
      </c>
      <c r="B29" s="4" t="s">
        <v>124</v>
      </c>
      <c r="C29" s="17">
        <v>4</v>
      </c>
      <c r="D29" s="24" t="s">
        <v>10</v>
      </c>
      <c r="E29" s="19"/>
      <c r="F29" s="13">
        <f>IFERROR($C29*E29,E29)</f>
        <v>0</v>
      </c>
    </row>
    <row r="30" spans="1:6" x14ac:dyDescent="0.35">
      <c r="A30" s="3">
        <f ca="1">IFERROR(IF(OFFSET(A30,-1,0,1,1)&gt;0,OFFSET(A30,-1,0,1,1)+0.001,ERROR.TYPE(0)),IFERROR(IF(OFFSET(A30,-2,0,1,1)&gt;0,OFFSET(A30,-2,0,1,1)+0.001,ERROR.TYPE(0)),IFERROR(IF(OFFSET(A30,-3,0,1,1)&gt;0,OFFSET(A30,-3,0,1,1)+0.001,ERROR.TYPE(0)),IFERROR(IF(OFFSET(A30,-4,0,1,1)&gt;0,OFFSET(A30,-4,0,1,1)+0.001,ERROR.TYPE(0)),IFERROR(IF(OFFSET(A30,-5,0,1,1)&gt;0,OFFSET(A30,-5,0,1,1)+0.001,ERROR.TYPE(0)),IFERROR(IF(OFFSET(A30,-6,0,1,1)&gt;0,OFFSET(A30,-6,0,1,1)+0.001,ERROR.TYPE(0)),IFERROR(IF(OFFSET(A30,-7,0,1,1)&gt;0,OFFSET(A30,-7,0,1,1)+0.001,ERROR.TYPE(0)),IFERROR(IF(OFFSET(A30,-8,0,1,1)&gt;0,OFFSET(A30,-8,0,1,1)+0.001,ERROR.TYPE(0)),IFERROR(IF(OFFSET(A30,-9,0,1,1)&gt;0,OFFSET(A30,-9,0,1,1)+0.001,ERROR.TYPE(0)),IFERROR(IF(OFFSET(A30,-10,0,1,1)&gt;0,OFFSET(A30,-10,0,1,1)+0.001,ERROR.TYPE(0)),ERROR.TYPE(0)))))))))))</f>
        <v>7.0100000000000033</v>
      </c>
      <c r="B30" s="4" t="s">
        <v>140</v>
      </c>
      <c r="C30" s="17">
        <v>1</v>
      </c>
      <c r="D30" s="24" t="s">
        <v>10</v>
      </c>
      <c r="E30" s="19"/>
      <c r="F30" s="13">
        <f>IFERROR($C30*E30,E30)</f>
        <v>0</v>
      </c>
    </row>
    <row r="31" spans="1:6" ht="26" x14ac:dyDescent="0.35">
      <c r="A31" s="38">
        <f t="shared" ref="A31" ca="1" si="2">IFERROR(IF(OFFSET(A31,-1,0,1,1)&gt;0,OFFSET(A31,-1,0,1,1)+0.001,ERROR.TYPE(0)),IFERROR(IF(OFFSET(A31,-2,0,1,1)&gt;0,OFFSET(A31,-2,0,1,1)+0.001,ERROR.TYPE(0)),IFERROR(IF(OFFSET(A31,-3,0,1,1)&gt;0,OFFSET(A31,-3,0,1,1)+0.001,ERROR.TYPE(0)),IFERROR(IF(OFFSET(A31,-4,0,1,1)&gt;0,OFFSET(A31,-4,0,1,1)+0.001,ERROR.TYPE(0)),IFERROR(IF(OFFSET(A31,-5,0,1,1)&gt;0,OFFSET(A31,-5,0,1,1)+0.001,ERROR.TYPE(0)),IFERROR(IF(OFFSET(A31,-6,0,1,1)&gt;0,OFFSET(A31,-6,0,1,1)+0.001,ERROR.TYPE(0)),IFERROR(IF(OFFSET(A31,-7,0,1,1)&gt;0,OFFSET(A31,-7,0,1,1)+0.001,ERROR.TYPE(0)),IFERROR(IF(OFFSET(A31,-8,0,1,1)&gt;0,OFFSET(A31,-8,0,1,1)+0.001,ERROR.TYPE(0)),IFERROR(IF(OFFSET(A31,-9,0,1,1)&gt;0,OFFSET(A31,-9,0,1,1)+0.001,ERROR.TYPE(0)),IFERROR(IF(OFFSET(A31,-10,0,1,1)&gt;0,OFFSET(A31,-10,0,1,1)+0.001,ERROR.TYPE(0)),ERROR.TYPE(0)))))))))))</f>
        <v>7.0110000000000037</v>
      </c>
      <c r="B31" s="39" t="s">
        <v>144</v>
      </c>
      <c r="C31" s="40">
        <v>1</v>
      </c>
      <c r="D31" s="41" t="s">
        <v>6</v>
      </c>
      <c r="E31" s="42"/>
      <c r="F31" s="43">
        <f t="shared" ref="F31" si="3">IFERROR($C31*E31,E31)</f>
        <v>0</v>
      </c>
    </row>
    <row r="32" spans="1:6" x14ac:dyDescent="0.35">
      <c r="A32" s="102"/>
      <c r="B32" s="103" t="s">
        <v>98</v>
      </c>
      <c r="C32" s="90"/>
      <c r="D32" s="91"/>
      <c r="E32" s="104"/>
      <c r="F32" s="105"/>
    </row>
    <row r="33" spans="1:6" ht="65" x14ac:dyDescent="0.35">
      <c r="A33" s="106"/>
      <c r="B33" s="89" t="s">
        <v>99</v>
      </c>
      <c r="C33" s="90"/>
      <c r="D33" s="91"/>
      <c r="E33" s="92"/>
      <c r="F33" s="105"/>
    </row>
    <row r="34" spans="1:6" x14ac:dyDescent="0.35">
      <c r="A34" s="3">
        <f ca="1">IFERROR(IF(OFFSET(A34,-1,0,1,1)&gt;0,OFFSET(A34,-1,0,1,1)+0.001,ERROR.TYPE(0)),IFERROR(IF(OFFSET(A34,-2,0,1,1)&gt;0,OFFSET(A34,-2,0,1,1)+0.001,ERROR.TYPE(0)),IFERROR(IF(OFFSET(A34,-3,0,1,1)&gt;0,OFFSET(A34,-3,0,1,1)+0.001,ERROR.TYPE(0)),IFERROR(IF(OFFSET(A34,-4,0,1,1)&gt;0,OFFSET(A34,-4,0,1,1)+0.001,ERROR.TYPE(0)),IFERROR(IF(OFFSET(A34,-5,0,1,1)&gt;0,OFFSET(A34,-5,0,1,1)+0.001,ERROR.TYPE(0)),IFERROR(IF(OFFSET(A34,-6,0,1,1)&gt;0,OFFSET(A34,-6,0,1,1)+0.001,ERROR.TYPE(0)),IFERROR(IF(OFFSET(A34,-7,0,1,1)&gt;0,OFFSET(A34,-7,0,1,1)+0.001,ERROR.TYPE(0)),IFERROR(IF(OFFSET(A34,-8,0,1,1)&gt;0,OFFSET(A34,-8,0,1,1)+0.001,ERROR.TYPE(0)),IFERROR(IF(OFFSET(A34,-9,0,1,1)&gt;0,OFFSET(A34,-9,0,1,1)+0.001,ERROR.TYPE(0)),IFERROR(IF(OFFSET(A34,-10,0,1,1)&gt;0,OFFSET(A34,-10,0,1,1)+0.001,ERROR.TYPE(0)),ERROR.TYPE(0)))))))))))</f>
        <v>7.012000000000004</v>
      </c>
      <c r="B34" s="4" t="s">
        <v>90</v>
      </c>
      <c r="C34" s="17">
        <v>45</v>
      </c>
      <c r="D34" s="24" t="s">
        <v>15</v>
      </c>
      <c r="E34" s="19"/>
      <c r="F34" s="13">
        <f t="shared" ref="F34" si="4">IFERROR($C34*E34,E34)</f>
        <v>0</v>
      </c>
    </row>
    <row r="35" spans="1:6" x14ac:dyDescent="0.35">
      <c r="A35" s="3">
        <f ca="1">IFERROR(IF(OFFSET(A35,-1,0,1,1)&gt;0,OFFSET(A35,-1,0,1,1)+0.001,ERROR.TYPE(0)),IFERROR(IF(OFFSET(A35,-2,0,1,1)&gt;0,OFFSET(A35,-2,0,1,1)+0.001,ERROR.TYPE(0)),IFERROR(IF(OFFSET(A35,-3,0,1,1)&gt;0,OFFSET(A35,-3,0,1,1)+0.001,ERROR.TYPE(0)),IFERROR(IF(OFFSET(A35,-4,0,1,1)&gt;0,OFFSET(A35,-4,0,1,1)+0.001,ERROR.TYPE(0)),IFERROR(IF(OFFSET(A35,-5,0,1,1)&gt;0,OFFSET(A35,-5,0,1,1)+0.001,ERROR.TYPE(0)),IFERROR(IF(OFFSET(A35,-6,0,1,1)&gt;0,OFFSET(A35,-6,0,1,1)+0.001,ERROR.TYPE(0)),IFERROR(IF(OFFSET(A35,-7,0,1,1)&gt;0,OFFSET(A35,-7,0,1,1)+0.001,ERROR.TYPE(0)),IFERROR(IF(OFFSET(A35,-8,0,1,1)&gt;0,OFFSET(A35,-8,0,1,1)+0.001,ERROR.TYPE(0)),IFERROR(IF(OFFSET(A35,-9,0,1,1)&gt;0,OFFSET(A35,-9,0,1,1)+0.001,ERROR.TYPE(0)),IFERROR(IF(OFFSET(A35,-10,0,1,1)&gt;0,OFFSET(A35,-10,0,1,1)+0.001,ERROR.TYPE(0)),ERROR.TYPE(0)))))))))))</f>
        <v>7.0130000000000043</v>
      </c>
      <c r="B35" s="4" t="s">
        <v>326</v>
      </c>
      <c r="C35" s="17">
        <v>55</v>
      </c>
      <c r="D35" s="24" t="s">
        <v>15</v>
      </c>
      <c r="E35" s="19"/>
      <c r="F35" s="13">
        <f>IFERROR($C35*E35,E35)</f>
        <v>0</v>
      </c>
    </row>
    <row r="36" spans="1:6" x14ac:dyDescent="0.35">
      <c r="A36" s="3">
        <f ca="1">IFERROR(IF(OFFSET(A36,-1,0,1,1)&gt;0,OFFSET(A36,-1,0,1,1)+0.001,ERROR.TYPE(0)),IFERROR(IF(OFFSET(A36,-2,0,1,1)&gt;0,OFFSET(A36,-2,0,1,1)+0.001,ERROR.TYPE(0)),IFERROR(IF(OFFSET(A36,-3,0,1,1)&gt;0,OFFSET(A36,-3,0,1,1)+0.001,ERROR.TYPE(0)),IFERROR(IF(OFFSET(A36,-4,0,1,1)&gt;0,OFFSET(A36,-4,0,1,1)+0.001,ERROR.TYPE(0)),IFERROR(IF(OFFSET(A36,-5,0,1,1)&gt;0,OFFSET(A36,-5,0,1,1)+0.001,ERROR.TYPE(0)),IFERROR(IF(OFFSET(A36,-6,0,1,1)&gt;0,OFFSET(A36,-6,0,1,1)+0.001,ERROR.TYPE(0)),IFERROR(IF(OFFSET(A36,-7,0,1,1)&gt;0,OFFSET(A36,-7,0,1,1)+0.001,ERROR.TYPE(0)),IFERROR(IF(OFFSET(A36,-8,0,1,1)&gt;0,OFFSET(A36,-8,0,1,1)+0.001,ERROR.TYPE(0)),IFERROR(IF(OFFSET(A36,-9,0,1,1)&gt;0,OFFSET(A36,-9,0,1,1)+0.001,ERROR.TYPE(0)),IFERROR(IF(OFFSET(A36,-10,0,1,1)&gt;0,OFFSET(A36,-10,0,1,1)+0.001,ERROR.TYPE(0)),ERROR.TYPE(0)))))))))))</f>
        <v>7.0140000000000047</v>
      </c>
      <c r="B36" s="4" t="s">
        <v>91</v>
      </c>
      <c r="C36" s="17">
        <v>30</v>
      </c>
      <c r="D36" s="24" t="s">
        <v>15</v>
      </c>
      <c r="E36" s="19"/>
      <c r="F36" s="13">
        <f>IFERROR($C36*E36,E36)</f>
        <v>0</v>
      </c>
    </row>
    <row r="37" spans="1:6" x14ac:dyDescent="0.35">
      <c r="A37" s="3">
        <f ca="1">IFERROR(IF(OFFSET(A37,-1,0,1,1)&gt;0,OFFSET(A37,-1,0,1,1)+0.001,ERROR.TYPE(0)),IFERROR(IF(OFFSET(A37,-2,0,1,1)&gt;0,OFFSET(A37,-2,0,1,1)+0.001,ERROR.TYPE(0)),IFERROR(IF(OFFSET(A37,-3,0,1,1)&gt;0,OFFSET(A37,-3,0,1,1)+0.001,ERROR.TYPE(0)),IFERROR(IF(OFFSET(A37,-4,0,1,1)&gt;0,OFFSET(A37,-4,0,1,1)+0.001,ERROR.TYPE(0)),IFERROR(IF(OFFSET(A37,-5,0,1,1)&gt;0,OFFSET(A37,-5,0,1,1)+0.001,ERROR.TYPE(0)),IFERROR(IF(OFFSET(A37,-6,0,1,1)&gt;0,OFFSET(A37,-6,0,1,1)+0.001,ERROR.TYPE(0)),IFERROR(IF(OFFSET(A37,-7,0,1,1)&gt;0,OFFSET(A37,-7,0,1,1)+0.001,ERROR.TYPE(0)),IFERROR(IF(OFFSET(A37,-8,0,1,1)&gt;0,OFFSET(A37,-8,0,1,1)+0.001,ERROR.TYPE(0)),IFERROR(IF(OFFSET(A37,-9,0,1,1)&gt;0,OFFSET(A37,-9,0,1,1)+0.001,ERROR.TYPE(0)),IFERROR(IF(OFFSET(A37,-10,0,1,1)&gt;0,OFFSET(A37,-10,0,1,1)+0.001,ERROR.TYPE(0)),ERROR.TYPE(0)))))))))))</f>
        <v>7.015000000000005</v>
      </c>
      <c r="B37" s="4" t="s">
        <v>92</v>
      </c>
      <c r="C37" s="17">
        <v>565</v>
      </c>
      <c r="D37" s="24" t="s">
        <v>15</v>
      </c>
      <c r="E37" s="19"/>
      <c r="F37" s="13">
        <f>IFERROR($C37*E37,E37)</f>
        <v>0</v>
      </c>
    </row>
    <row r="38" spans="1:6" x14ac:dyDescent="0.35">
      <c r="A38" s="88"/>
      <c r="B38" s="89" t="s">
        <v>93</v>
      </c>
      <c r="C38" s="90"/>
      <c r="D38" s="91"/>
      <c r="E38" s="92"/>
      <c r="F38" s="87"/>
    </row>
    <row r="39" spans="1:6" x14ac:dyDescent="0.35">
      <c r="A39" s="3">
        <f t="shared" ref="A39:A45" ca="1" si="5">IFERROR(IF(OFFSET(A39,-1,0,1,1)&gt;0,OFFSET(A39,-1,0,1,1)+0.001,ERROR.TYPE(0)),IFERROR(IF(OFFSET(A39,-2,0,1,1)&gt;0,OFFSET(A39,-2,0,1,1)+0.001,ERROR.TYPE(0)),IFERROR(IF(OFFSET(A39,-3,0,1,1)&gt;0,OFFSET(A39,-3,0,1,1)+0.001,ERROR.TYPE(0)),IFERROR(IF(OFFSET(A39,-4,0,1,1)&gt;0,OFFSET(A39,-4,0,1,1)+0.001,ERROR.TYPE(0)),IFERROR(IF(OFFSET(A39,-5,0,1,1)&gt;0,OFFSET(A39,-5,0,1,1)+0.001,ERROR.TYPE(0)),IFERROR(IF(OFFSET(A39,-6,0,1,1)&gt;0,OFFSET(A39,-6,0,1,1)+0.001,ERROR.TYPE(0)),IFERROR(IF(OFFSET(A39,-7,0,1,1)&gt;0,OFFSET(A39,-7,0,1,1)+0.001,ERROR.TYPE(0)),IFERROR(IF(OFFSET(A39,-8,0,1,1)&gt;0,OFFSET(A39,-8,0,1,1)+0.001,ERROR.TYPE(0)),IFERROR(IF(OFFSET(A39,-9,0,1,1)&gt;0,OFFSET(A39,-9,0,1,1)+0.001,ERROR.TYPE(0)),IFERROR(IF(OFFSET(A39,-10,0,1,1)&gt;0,OFFSET(A39,-10,0,1,1)+0.001,ERROR.TYPE(0)),ERROR.TYPE(0)))))))))))</f>
        <v>7.0160000000000053</v>
      </c>
      <c r="B39" s="4" t="s">
        <v>101</v>
      </c>
      <c r="C39" s="17">
        <v>15</v>
      </c>
      <c r="D39" s="24" t="s">
        <v>10</v>
      </c>
      <c r="E39" s="19"/>
      <c r="F39" s="13">
        <f t="shared" ref="F39:F45" si="6">IFERROR($C39*E39,E39)</f>
        <v>0</v>
      </c>
    </row>
    <row r="40" spans="1:6" x14ac:dyDescent="0.35">
      <c r="A40" s="3">
        <f t="shared" ca="1" si="5"/>
        <v>7.0170000000000057</v>
      </c>
      <c r="B40" s="4" t="s">
        <v>102</v>
      </c>
      <c r="C40" s="17">
        <v>15</v>
      </c>
      <c r="D40" s="24" t="s">
        <v>10</v>
      </c>
      <c r="E40" s="19"/>
      <c r="F40" s="13">
        <f t="shared" si="6"/>
        <v>0</v>
      </c>
    </row>
    <row r="41" spans="1:6" x14ac:dyDescent="0.35">
      <c r="A41" s="3">
        <f t="shared" ca="1" si="5"/>
        <v>7.018000000000006</v>
      </c>
      <c r="B41" s="4" t="s">
        <v>103</v>
      </c>
      <c r="C41" s="17">
        <v>15</v>
      </c>
      <c r="D41" s="24" t="s">
        <v>10</v>
      </c>
      <c r="E41" s="19"/>
      <c r="F41" s="13">
        <f t="shared" si="6"/>
        <v>0</v>
      </c>
    </row>
    <row r="42" spans="1:6" x14ac:dyDescent="0.35">
      <c r="A42" s="3">
        <f t="shared" ca="1" si="5"/>
        <v>7.0190000000000063</v>
      </c>
      <c r="B42" s="4" t="s">
        <v>328</v>
      </c>
      <c r="C42" s="17">
        <v>16</v>
      </c>
      <c r="D42" s="24" t="s">
        <v>10</v>
      </c>
      <c r="E42" s="19"/>
      <c r="F42" s="13">
        <f t="shared" si="6"/>
        <v>0</v>
      </c>
    </row>
    <row r="43" spans="1:6" x14ac:dyDescent="0.35">
      <c r="A43" s="3">
        <f t="shared" ca="1" si="5"/>
        <v>7.0200000000000067</v>
      </c>
      <c r="B43" s="4" t="s">
        <v>327</v>
      </c>
      <c r="C43" s="17">
        <v>16</v>
      </c>
      <c r="D43" s="24" t="s">
        <v>10</v>
      </c>
      <c r="E43" s="19"/>
      <c r="F43" s="13">
        <f t="shared" si="6"/>
        <v>0</v>
      </c>
    </row>
    <row r="44" spans="1:6" x14ac:dyDescent="0.35">
      <c r="A44" s="3">
        <f t="shared" ca="1" si="5"/>
        <v>7.021000000000007</v>
      </c>
      <c r="B44" s="5" t="s">
        <v>96</v>
      </c>
      <c r="C44" s="17">
        <v>1</v>
      </c>
      <c r="D44" s="24" t="s">
        <v>6</v>
      </c>
      <c r="E44" s="19"/>
      <c r="F44" s="13">
        <f t="shared" si="6"/>
        <v>0</v>
      </c>
    </row>
    <row r="45" spans="1:6" ht="26.5" thickBot="1" x14ac:dyDescent="0.4">
      <c r="A45" s="3">
        <f t="shared" ca="1" si="5"/>
        <v>7.0220000000000073</v>
      </c>
      <c r="B45" s="9" t="s">
        <v>12</v>
      </c>
      <c r="C45" s="25">
        <v>1</v>
      </c>
      <c r="D45" s="18" t="s">
        <v>13</v>
      </c>
      <c r="E45" s="26"/>
      <c r="F45" s="13">
        <f t="shared" si="6"/>
        <v>0</v>
      </c>
    </row>
    <row r="46" spans="1:6" ht="40.5" customHeight="1" thickBot="1" x14ac:dyDescent="0.4">
      <c r="A46" s="56"/>
      <c r="B46" s="61" t="s">
        <v>352</v>
      </c>
      <c r="C46" s="62"/>
      <c r="D46" s="62"/>
      <c r="E46" s="75"/>
      <c r="F46" s="120">
        <f>SUM(F14:F45)</f>
        <v>0</v>
      </c>
    </row>
    <row r="47" spans="1:6" ht="35.25" customHeight="1" x14ac:dyDescent="0.35">
      <c r="A47" s="59" t="s">
        <v>353</v>
      </c>
      <c r="B47" s="60" t="s">
        <v>354</v>
      </c>
      <c r="C47" s="60"/>
      <c r="D47" s="60"/>
      <c r="E47" s="60"/>
      <c r="F47" s="60"/>
    </row>
  </sheetData>
  <mergeCells count="13">
    <mergeCell ref="B46:E46"/>
    <mergeCell ref="B47:F47"/>
    <mergeCell ref="B8:F8"/>
    <mergeCell ref="B9:F9"/>
    <mergeCell ref="B10:F10"/>
    <mergeCell ref="B11:F11"/>
    <mergeCell ref="B12:F12"/>
    <mergeCell ref="B13:F13"/>
    <mergeCell ref="A1:F1"/>
    <mergeCell ref="A2:G2"/>
    <mergeCell ref="A3:G3"/>
    <mergeCell ref="A4:G4"/>
    <mergeCell ref="A5:F5"/>
  </mergeCells>
  <pageMargins left="0.70866141732283472" right="0.70866141732283472" top="0.55118110236220474" bottom="0.55118110236220474" header="0.31496062992125984" footer="0.31496062992125984"/>
  <pageSetup paperSize="9" scale="67" orientation="portrait" r:id="rId1"/>
  <headerFooter>
    <oddHeader>&amp;LNature Trust  - Xrobb L -Ghagin&amp;RSection 01 - MEP Bill of Quantities</oddHeader>
    <oddFooter>&amp;LCAMILLERI &amp;&amp; CUSCHIERI Consulting Engineers&amp;R&amp;P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78988-6340-4442-B13B-7321F5C694AC}">
  <dimension ref="A1:K75"/>
  <sheetViews>
    <sheetView view="pageBreakPreview" zoomScale="85" zoomScaleNormal="115" zoomScaleSheetLayoutView="85" workbookViewId="0">
      <selection activeCell="F74" sqref="F74"/>
    </sheetView>
  </sheetViews>
  <sheetFormatPr defaultRowHeight="14.5" x14ac:dyDescent="0.35"/>
  <cols>
    <col min="1" max="1" width="8.7265625" style="55"/>
    <col min="2" max="2" width="56.36328125" style="55" customWidth="1"/>
    <col min="3" max="4" width="8.7265625" style="55"/>
    <col min="5" max="5" width="11.36328125" style="55" customWidth="1"/>
    <col min="6" max="6" width="14.6328125" style="55" customWidth="1"/>
    <col min="7" max="16384" width="8.7265625" style="55"/>
  </cols>
  <sheetData>
    <row r="1" spans="1:11" s="50" customFormat="1" ht="15.5" x14ac:dyDescent="0.35">
      <c r="A1" s="65" t="s">
        <v>355</v>
      </c>
      <c r="B1" s="65"/>
      <c r="C1" s="65"/>
      <c r="D1" s="65"/>
      <c r="E1" s="65"/>
      <c r="F1" s="65"/>
      <c r="G1" s="49"/>
    </row>
    <row r="2" spans="1:11" ht="16.5" x14ac:dyDescent="0.35">
      <c r="A2" s="66" t="s">
        <v>356</v>
      </c>
      <c r="B2" s="67"/>
      <c r="C2" s="67"/>
      <c r="D2" s="67"/>
      <c r="E2" s="67"/>
      <c r="F2" s="67"/>
      <c r="G2" s="67"/>
    </row>
    <row r="3" spans="1:11" x14ac:dyDescent="0.35">
      <c r="A3" s="68" t="s">
        <v>345</v>
      </c>
      <c r="B3" s="69"/>
      <c r="C3" s="69"/>
      <c r="D3" s="69"/>
      <c r="E3" s="69"/>
      <c r="F3" s="69"/>
      <c r="G3" s="69"/>
    </row>
    <row r="4" spans="1:11" ht="15.5" x14ac:dyDescent="0.35">
      <c r="A4" s="70" t="s">
        <v>346</v>
      </c>
      <c r="B4" s="71"/>
      <c r="C4" s="71"/>
      <c r="D4" s="71"/>
      <c r="E4" s="71"/>
      <c r="F4" s="71"/>
      <c r="G4" s="71"/>
      <c r="H4" s="52"/>
      <c r="I4" s="52"/>
      <c r="J4" s="52"/>
      <c r="K4" s="52"/>
    </row>
    <row r="5" spans="1:11" ht="36" customHeight="1" x14ac:dyDescent="0.35">
      <c r="A5" s="72"/>
      <c r="B5" s="73"/>
      <c r="C5" s="73"/>
      <c r="D5" s="73"/>
      <c r="E5" s="73"/>
      <c r="F5" s="74"/>
    </row>
    <row r="6" spans="1:11" ht="117" x14ac:dyDescent="0.35">
      <c r="A6" s="76" t="s">
        <v>0</v>
      </c>
      <c r="B6" s="77" t="s">
        <v>1</v>
      </c>
      <c r="C6" s="78" t="s">
        <v>2</v>
      </c>
      <c r="D6" s="79" t="s">
        <v>3</v>
      </c>
      <c r="E6" s="80" t="s">
        <v>348</v>
      </c>
      <c r="F6" s="80" t="s">
        <v>349</v>
      </c>
    </row>
    <row r="7" spans="1:11" x14ac:dyDescent="0.35">
      <c r="A7" s="28"/>
      <c r="B7" s="29" t="s">
        <v>4</v>
      </c>
      <c r="C7" s="30"/>
      <c r="D7" s="31"/>
      <c r="E7" s="32"/>
      <c r="F7" s="33"/>
    </row>
    <row r="8" spans="1:11" ht="14.5" customHeight="1" x14ac:dyDescent="0.35">
      <c r="A8" s="54"/>
      <c r="B8" s="64" t="s">
        <v>5</v>
      </c>
      <c r="C8" s="64"/>
      <c r="D8" s="64"/>
      <c r="E8" s="64"/>
      <c r="F8" s="64"/>
      <c r="G8" s="53"/>
    </row>
    <row r="9" spans="1:11" ht="14.5" customHeight="1" x14ac:dyDescent="0.35">
      <c r="A9" s="54"/>
      <c r="B9" s="64" t="s">
        <v>350</v>
      </c>
      <c r="C9" s="64"/>
      <c r="D9" s="64"/>
      <c r="E9" s="64"/>
      <c r="F9" s="64"/>
      <c r="G9" s="53"/>
    </row>
    <row r="10" spans="1:11" ht="14.5" customHeight="1" x14ac:dyDescent="0.35">
      <c r="A10" s="54"/>
      <c r="B10" s="64" t="s">
        <v>7</v>
      </c>
      <c r="C10" s="64"/>
      <c r="D10" s="64"/>
      <c r="E10" s="64"/>
      <c r="F10" s="64"/>
      <c r="G10" s="53"/>
    </row>
    <row r="11" spans="1:11" ht="14.5" customHeight="1" x14ac:dyDescent="0.35">
      <c r="A11" s="54"/>
      <c r="B11" s="64" t="s">
        <v>351</v>
      </c>
      <c r="C11" s="64"/>
      <c r="D11" s="64"/>
      <c r="E11" s="64"/>
      <c r="F11" s="64"/>
      <c r="G11" s="53"/>
    </row>
    <row r="12" spans="1:11" ht="14.5" customHeight="1" x14ac:dyDescent="0.35">
      <c r="A12" s="54"/>
      <c r="B12" s="64" t="s">
        <v>8</v>
      </c>
      <c r="C12" s="64"/>
      <c r="D12" s="64"/>
      <c r="E12" s="64"/>
      <c r="F12" s="64"/>
      <c r="G12" s="53"/>
    </row>
    <row r="13" spans="1:11" ht="14.5" customHeight="1" x14ac:dyDescent="0.35">
      <c r="A13" s="54"/>
      <c r="B13" s="64" t="s">
        <v>9</v>
      </c>
      <c r="C13" s="64"/>
      <c r="D13" s="64"/>
      <c r="E13" s="64"/>
      <c r="F13" s="64"/>
      <c r="G13" s="53"/>
    </row>
    <row r="14" spans="1:11" x14ac:dyDescent="0.35">
      <c r="A14" s="1">
        <v>8</v>
      </c>
      <c r="B14" s="2" t="s">
        <v>148</v>
      </c>
      <c r="C14" s="17"/>
      <c r="D14" s="24"/>
      <c r="E14" s="19"/>
      <c r="F14" s="17"/>
    </row>
    <row r="15" spans="1:11" x14ac:dyDescent="0.35">
      <c r="A15" s="107"/>
      <c r="B15" s="108" t="s">
        <v>149</v>
      </c>
      <c r="C15" s="90"/>
      <c r="D15" s="91"/>
      <c r="E15" s="92"/>
      <c r="F15" s="90"/>
    </row>
    <row r="16" spans="1:11" ht="65" x14ac:dyDescent="0.35">
      <c r="A16" s="88"/>
      <c r="B16" s="109" t="s">
        <v>156</v>
      </c>
      <c r="C16" s="90"/>
      <c r="D16" s="91"/>
      <c r="E16" s="92"/>
      <c r="F16" s="87"/>
    </row>
    <row r="17" spans="1:6" x14ac:dyDescent="0.35">
      <c r="A17" s="3">
        <f t="shared" ref="A17:A37" ca="1" si="0">IFERROR(IF(OFFSET(A17,-1,0,1,1)&gt;0,OFFSET(A17,-1,0,1,1)+0.001,ERROR.TYPE(0)),IFERROR(IF(OFFSET(A17,-2,0,1,1)&gt;0,OFFSET(A17,-2,0,1,1)+0.001,ERROR.TYPE(0)),IFERROR(IF(OFFSET(A17,-3,0,1,1)&gt;0,OFFSET(A17,-3,0,1,1)+0.001,ERROR.TYPE(0)),IFERROR(IF(OFFSET(A17,-4,0,1,1)&gt;0,OFFSET(A17,-4,0,1,1)+0.001,ERROR.TYPE(0)),IFERROR(IF(OFFSET(A17,-5,0,1,1)&gt;0,OFFSET(A17,-5,0,1,1)+0.001,ERROR.TYPE(0)),IFERROR(IF(OFFSET(A17,-6,0,1,1)&gt;0,OFFSET(A17,-6,0,1,1)+0.001,ERROR.TYPE(0)),IFERROR(IF(OFFSET(A17,-7,0,1,1)&gt;0,OFFSET(A17,-7,0,1,1)+0.001,ERROR.TYPE(0)),IFERROR(IF(OFFSET(A17,-8,0,1,1)&gt;0,OFFSET(A17,-8,0,1,1)+0.001,ERROR.TYPE(0)),IFERROR(IF(OFFSET(A17,-9,0,1,1)&gt;0,OFFSET(A17,-9,0,1,1)+0.001,ERROR.TYPE(0)),IFERROR(IF(OFFSET(A17,-10,0,1,1)&gt;0,OFFSET(A17,-10,0,1,1)+0.001,ERROR.TYPE(0)),ERROR.TYPE(0)))))))))))</f>
        <v>8.0009999999999994</v>
      </c>
      <c r="B17" s="4" t="s">
        <v>157</v>
      </c>
      <c r="C17" s="17">
        <v>345</v>
      </c>
      <c r="D17" s="24" t="s">
        <v>15</v>
      </c>
      <c r="E17" s="19"/>
      <c r="F17" s="13">
        <f t="shared" ref="F17:F21" si="1">IFERROR($C17*E17,E17)</f>
        <v>0</v>
      </c>
    </row>
    <row r="18" spans="1:6" x14ac:dyDescent="0.35">
      <c r="A18" s="3">
        <f t="shared" ca="1" si="0"/>
        <v>8.0019999999999989</v>
      </c>
      <c r="B18" s="4" t="s">
        <v>158</v>
      </c>
      <c r="C18" s="17">
        <v>290</v>
      </c>
      <c r="D18" s="24" t="s">
        <v>15</v>
      </c>
      <c r="E18" s="19"/>
      <c r="F18" s="13">
        <f t="shared" si="1"/>
        <v>0</v>
      </c>
    </row>
    <row r="19" spans="1:6" x14ac:dyDescent="0.35">
      <c r="A19" s="3">
        <f t="shared" ca="1" si="0"/>
        <v>8.0029999999999983</v>
      </c>
      <c r="B19" s="4" t="s">
        <v>159</v>
      </c>
      <c r="C19" s="17">
        <v>260</v>
      </c>
      <c r="D19" s="24" t="s">
        <v>15</v>
      </c>
      <c r="E19" s="19"/>
      <c r="F19" s="13">
        <f t="shared" si="1"/>
        <v>0</v>
      </c>
    </row>
    <row r="20" spans="1:6" x14ac:dyDescent="0.35">
      <c r="A20" s="3">
        <f t="shared" ca="1" si="0"/>
        <v>8.0039999999999978</v>
      </c>
      <c r="B20" s="4" t="s">
        <v>160</v>
      </c>
      <c r="C20" s="17">
        <v>150</v>
      </c>
      <c r="D20" s="24" t="s">
        <v>15</v>
      </c>
      <c r="E20" s="19"/>
      <c r="F20" s="13">
        <f t="shared" si="1"/>
        <v>0</v>
      </c>
    </row>
    <row r="21" spans="1:6" x14ac:dyDescent="0.35">
      <c r="A21" s="3">
        <f t="shared" ca="1" si="0"/>
        <v>8.0049999999999972</v>
      </c>
      <c r="B21" s="4" t="s">
        <v>161</v>
      </c>
      <c r="C21" s="17">
        <v>65</v>
      </c>
      <c r="D21" s="24" t="s">
        <v>15</v>
      </c>
      <c r="E21" s="19"/>
      <c r="F21" s="13">
        <f t="shared" si="1"/>
        <v>0</v>
      </c>
    </row>
    <row r="22" spans="1:6" ht="26" x14ac:dyDescent="0.35">
      <c r="A22" s="3">
        <f ca="1">IFERROR(IF(OFFSET(A22,-1,0,1,1)&gt;0,OFFSET(A22,-1,0,1,1)+0.001,ERROR.TYPE(0)),IFERROR(IF(OFFSET(A22,-2,0,1,1)&gt;0,OFFSET(A22,-2,0,1,1)+0.001,ERROR.TYPE(0)),IFERROR(IF(OFFSET(A22,-3,0,1,1)&gt;0,OFFSET(A22,-3,0,1,1)+0.001,ERROR.TYPE(0)),IFERROR(IF(OFFSET(A22,-4,0,1,1)&gt;0,OFFSET(A22,-4,0,1,1)+0.001,ERROR.TYPE(0)),IFERROR(IF(OFFSET(A22,-5,0,1,1)&gt;0,OFFSET(A22,-5,0,1,1)+0.001,ERROR.TYPE(0)),IFERROR(IF(OFFSET(A22,-6,0,1,1)&gt;0,OFFSET(A22,-6,0,1,1)+0.001,ERROR.TYPE(0)),IFERROR(IF(OFFSET(A22,-7,0,1,1)&gt;0,OFFSET(A22,-7,0,1,1)+0.001,ERROR.TYPE(0)),IFERROR(IF(OFFSET(A22,-8,0,1,1)&gt;0,OFFSET(A22,-8,0,1,1)+0.001,ERROR.TYPE(0)),IFERROR(IF(OFFSET(A22,-9,0,1,1)&gt;0,OFFSET(A22,-9,0,1,1)+0.001,ERROR.TYPE(0)),IFERROR(IF(OFFSET(A22,-10,0,1,1)&gt;0,OFFSET(A22,-10,0,1,1)+0.001,ERROR.TYPE(0)),ERROR.TYPE(0)))))))))))</f>
        <v>8.0059999999999967</v>
      </c>
      <c r="B22" s="36" t="s">
        <v>150</v>
      </c>
      <c r="C22" s="16">
        <v>2</v>
      </c>
      <c r="D22" s="11" t="s">
        <v>10</v>
      </c>
      <c r="E22" s="19"/>
      <c r="F22" s="13">
        <f>IFERROR($C22*E22,E22)</f>
        <v>0</v>
      </c>
    </row>
    <row r="23" spans="1:6" x14ac:dyDescent="0.35">
      <c r="A23" s="88"/>
      <c r="B23" s="108" t="s">
        <v>162</v>
      </c>
      <c r="C23" s="90"/>
      <c r="D23" s="91"/>
      <c r="E23" s="92"/>
      <c r="F23" s="87"/>
    </row>
    <row r="24" spans="1:6" ht="65" x14ac:dyDescent="0.35">
      <c r="A24" s="88"/>
      <c r="B24" s="110" t="s">
        <v>153</v>
      </c>
      <c r="C24" s="90"/>
      <c r="D24" s="91"/>
      <c r="E24" s="92"/>
      <c r="F24" s="87"/>
    </row>
    <row r="25" spans="1:6" x14ac:dyDescent="0.35">
      <c r="A25" s="3">
        <f t="shared" ca="1" si="0"/>
        <v>8.0069999999999961</v>
      </c>
      <c r="B25" s="44" t="s">
        <v>154</v>
      </c>
      <c r="C25" s="17">
        <v>20</v>
      </c>
      <c r="D25" s="24" t="s">
        <v>10</v>
      </c>
      <c r="E25" s="19"/>
      <c r="F25" s="13">
        <f>IFERROR($C25*E25,E25)</f>
        <v>0</v>
      </c>
    </row>
    <row r="26" spans="1:6" ht="39" x14ac:dyDescent="0.35">
      <c r="A26" s="88"/>
      <c r="B26" s="110" t="s">
        <v>163</v>
      </c>
      <c r="C26" s="90"/>
      <c r="D26" s="91"/>
      <c r="E26" s="92"/>
      <c r="F26" s="87"/>
    </row>
    <row r="27" spans="1:6" x14ac:dyDescent="0.35">
      <c r="A27" s="3">
        <f t="shared" ref="A27:A28" ca="1" si="2">IFERROR(IF(OFFSET(A27,-1,0,1,1)&gt;0,OFFSET(A27,-1,0,1,1)+0.001,ERROR.TYPE(0)),IFERROR(IF(OFFSET(A27,-2,0,1,1)&gt;0,OFFSET(A27,-2,0,1,1)+0.001,ERROR.TYPE(0)),IFERROR(IF(OFFSET(A27,-3,0,1,1)&gt;0,OFFSET(A27,-3,0,1,1)+0.001,ERROR.TYPE(0)),IFERROR(IF(OFFSET(A27,-4,0,1,1)&gt;0,OFFSET(A27,-4,0,1,1)+0.001,ERROR.TYPE(0)),IFERROR(IF(OFFSET(A27,-5,0,1,1)&gt;0,OFFSET(A27,-5,0,1,1)+0.001,ERROR.TYPE(0)),IFERROR(IF(OFFSET(A27,-6,0,1,1)&gt;0,OFFSET(A27,-6,0,1,1)+0.001,ERROR.TYPE(0)),IFERROR(IF(OFFSET(A27,-7,0,1,1)&gt;0,OFFSET(A27,-7,0,1,1)+0.001,ERROR.TYPE(0)),IFERROR(IF(OFFSET(A27,-8,0,1,1)&gt;0,OFFSET(A27,-8,0,1,1)+0.001,ERROR.TYPE(0)),IFERROR(IF(OFFSET(A27,-9,0,1,1)&gt;0,OFFSET(A27,-9,0,1,1)+0.001,ERROR.TYPE(0)),IFERROR(IF(OFFSET(A27,-10,0,1,1)&gt;0,OFFSET(A27,-10,0,1,1)+0.001,ERROR.TYPE(0)),ERROR.TYPE(0)))))))))))</f>
        <v>8.0079999999999956</v>
      </c>
      <c r="B27" s="44" t="s">
        <v>164</v>
      </c>
      <c r="C27" s="17">
        <v>19</v>
      </c>
      <c r="D27" s="24" t="s">
        <v>10</v>
      </c>
      <c r="E27" s="19"/>
      <c r="F27" s="13">
        <f>IFERROR($C27*E27,E27)</f>
        <v>0</v>
      </c>
    </row>
    <row r="28" spans="1:6" x14ac:dyDescent="0.35">
      <c r="A28" s="3">
        <f t="shared" ca="1" si="2"/>
        <v>8.008999999999995</v>
      </c>
      <c r="B28" s="44" t="s">
        <v>174</v>
      </c>
      <c r="C28" s="17">
        <v>1</v>
      </c>
      <c r="D28" s="24" t="s">
        <v>10</v>
      </c>
      <c r="E28" s="19"/>
      <c r="F28" s="13">
        <f>IFERROR($C28*E28,E28)</f>
        <v>0</v>
      </c>
    </row>
    <row r="29" spans="1:6" x14ac:dyDescent="0.35">
      <c r="A29" s="3"/>
      <c r="B29" s="35" t="s">
        <v>165</v>
      </c>
      <c r="C29" s="17"/>
      <c r="D29" s="24"/>
      <c r="E29" s="19"/>
      <c r="F29" s="13"/>
    </row>
    <row r="30" spans="1:6" x14ac:dyDescent="0.35">
      <c r="A30" s="3">
        <f t="shared" ca="1" si="0"/>
        <v>8.0099999999999945</v>
      </c>
      <c r="B30" s="36" t="s">
        <v>155</v>
      </c>
      <c r="C30" s="17">
        <v>20</v>
      </c>
      <c r="D30" s="24" t="s">
        <v>10</v>
      </c>
      <c r="E30" s="19"/>
      <c r="F30" s="13">
        <f t="shared" ref="F30:F37" si="3">IFERROR($C30*E30,E30)</f>
        <v>0</v>
      </c>
    </row>
    <row r="31" spans="1:6" ht="26" x14ac:dyDescent="0.35">
      <c r="A31" s="3">
        <f t="shared" ca="1" si="0"/>
        <v>8.0109999999999939</v>
      </c>
      <c r="B31" s="4" t="s">
        <v>151</v>
      </c>
      <c r="C31" s="17">
        <v>40</v>
      </c>
      <c r="D31" s="24" t="s">
        <v>10</v>
      </c>
      <c r="E31" s="19"/>
      <c r="F31" s="13">
        <f t="shared" si="3"/>
        <v>0</v>
      </c>
    </row>
    <row r="32" spans="1:6" ht="26" x14ac:dyDescent="0.35">
      <c r="A32" s="38">
        <f t="shared" ca="1" si="0"/>
        <v>8.0119999999999933</v>
      </c>
      <c r="B32" s="39" t="s">
        <v>152</v>
      </c>
      <c r="C32" s="40">
        <v>40</v>
      </c>
      <c r="D32" s="41" t="s">
        <v>10</v>
      </c>
      <c r="E32" s="42"/>
      <c r="F32" s="43">
        <f t="shared" si="3"/>
        <v>0</v>
      </c>
    </row>
    <row r="33" spans="1:6" x14ac:dyDescent="0.35">
      <c r="A33" s="38">
        <f t="shared" ca="1" si="0"/>
        <v>8.0129999999999928</v>
      </c>
      <c r="B33" s="45" t="s">
        <v>168</v>
      </c>
      <c r="C33" s="46">
        <v>2</v>
      </c>
      <c r="D33" s="47" t="s">
        <v>10</v>
      </c>
      <c r="E33" s="42"/>
      <c r="F33" s="43">
        <f t="shared" si="3"/>
        <v>0</v>
      </c>
    </row>
    <row r="34" spans="1:6" x14ac:dyDescent="0.35">
      <c r="A34" s="38">
        <f t="shared" ca="1" si="0"/>
        <v>8.0139999999999922</v>
      </c>
      <c r="B34" s="45" t="s">
        <v>169</v>
      </c>
      <c r="C34" s="46">
        <v>1</v>
      </c>
      <c r="D34" s="47" t="s">
        <v>10</v>
      </c>
      <c r="E34" s="42"/>
      <c r="F34" s="43">
        <f t="shared" si="3"/>
        <v>0</v>
      </c>
    </row>
    <row r="35" spans="1:6" x14ac:dyDescent="0.35">
      <c r="A35" s="3">
        <f t="shared" ca="1" si="0"/>
        <v>8.0149999999999917</v>
      </c>
      <c r="B35" s="36" t="s">
        <v>166</v>
      </c>
      <c r="C35" s="16">
        <v>1</v>
      </c>
      <c r="D35" s="11" t="s">
        <v>10</v>
      </c>
      <c r="E35" s="19"/>
      <c r="F35" s="13">
        <f t="shared" si="3"/>
        <v>0</v>
      </c>
    </row>
    <row r="36" spans="1:6" ht="26" x14ac:dyDescent="0.35">
      <c r="A36" s="3">
        <f t="shared" ca="1" si="0"/>
        <v>8.0159999999999911</v>
      </c>
      <c r="B36" s="36" t="s">
        <v>170</v>
      </c>
      <c r="C36" s="16">
        <v>1</v>
      </c>
      <c r="D36" s="11" t="s">
        <v>6</v>
      </c>
      <c r="E36" s="19"/>
      <c r="F36" s="13">
        <f t="shared" si="3"/>
        <v>0</v>
      </c>
    </row>
    <row r="37" spans="1:6" x14ac:dyDescent="0.35">
      <c r="A37" s="3">
        <f t="shared" ca="1" si="0"/>
        <v>8.0169999999999906</v>
      </c>
      <c r="B37" s="36" t="s">
        <v>167</v>
      </c>
      <c r="C37" s="16">
        <v>1</v>
      </c>
      <c r="D37" s="11" t="s">
        <v>6</v>
      </c>
      <c r="E37" s="19"/>
      <c r="F37" s="13">
        <f t="shared" si="3"/>
        <v>0</v>
      </c>
    </row>
    <row r="38" spans="1:6" x14ac:dyDescent="0.35">
      <c r="A38" s="88"/>
      <c r="B38" s="108" t="s">
        <v>171</v>
      </c>
      <c r="C38" s="90"/>
      <c r="D38" s="91"/>
      <c r="E38" s="92"/>
      <c r="F38" s="87"/>
    </row>
    <row r="39" spans="1:6" ht="65" x14ac:dyDescent="0.35">
      <c r="A39" s="88"/>
      <c r="B39" s="110" t="s">
        <v>153</v>
      </c>
      <c r="C39" s="90"/>
      <c r="D39" s="91"/>
      <c r="E39" s="92"/>
      <c r="F39" s="87"/>
    </row>
    <row r="40" spans="1:6" x14ac:dyDescent="0.35">
      <c r="A40" s="3">
        <f t="shared" ref="A40:A48" ca="1" si="4">IFERROR(IF(OFFSET(A40,-1,0,1,1)&gt;0,OFFSET(A40,-1,0,1,1)+0.001,ERROR.TYPE(0)),IFERROR(IF(OFFSET(A40,-2,0,1,1)&gt;0,OFFSET(A40,-2,0,1,1)+0.001,ERROR.TYPE(0)),IFERROR(IF(OFFSET(A40,-3,0,1,1)&gt;0,OFFSET(A40,-3,0,1,1)+0.001,ERROR.TYPE(0)),IFERROR(IF(OFFSET(A40,-4,0,1,1)&gt;0,OFFSET(A40,-4,0,1,1)+0.001,ERROR.TYPE(0)),IFERROR(IF(OFFSET(A40,-5,0,1,1)&gt;0,OFFSET(A40,-5,0,1,1)+0.001,ERROR.TYPE(0)),IFERROR(IF(OFFSET(A40,-6,0,1,1)&gt;0,OFFSET(A40,-6,0,1,1)+0.001,ERROR.TYPE(0)),IFERROR(IF(OFFSET(A40,-7,0,1,1)&gt;0,OFFSET(A40,-7,0,1,1)+0.001,ERROR.TYPE(0)),IFERROR(IF(OFFSET(A40,-8,0,1,1)&gt;0,OFFSET(A40,-8,0,1,1)+0.001,ERROR.TYPE(0)),IFERROR(IF(OFFSET(A40,-9,0,1,1)&gt;0,OFFSET(A40,-9,0,1,1)+0.001,ERROR.TYPE(0)),IFERROR(IF(OFFSET(A40,-10,0,1,1)&gt;0,OFFSET(A40,-10,0,1,1)+0.001,ERROR.TYPE(0)),ERROR.TYPE(0)))))))))))</f>
        <v>8.01799999999999</v>
      </c>
      <c r="B40" s="44" t="s">
        <v>154</v>
      </c>
      <c r="C40" s="17">
        <v>1</v>
      </c>
      <c r="D40" s="24" t="s">
        <v>10</v>
      </c>
      <c r="E40" s="19"/>
      <c r="F40" s="13">
        <f>IFERROR($C40*E40,E40)</f>
        <v>0</v>
      </c>
    </row>
    <row r="41" spans="1:6" ht="39" x14ac:dyDescent="0.35">
      <c r="A41" s="88"/>
      <c r="B41" s="110" t="s">
        <v>163</v>
      </c>
      <c r="C41" s="90"/>
      <c r="D41" s="91"/>
      <c r="E41" s="92"/>
      <c r="F41" s="87"/>
    </row>
    <row r="42" spans="1:6" x14ac:dyDescent="0.35">
      <c r="A42" s="3">
        <f t="shared" ref="A42" ca="1" si="5">IFERROR(IF(OFFSET(A42,-1,0,1,1)&gt;0,OFFSET(A42,-1,0,1,1)+0.001,ERROR.TYPE(0)),IFERROR(IF(OFFSET(A42,-2,0,1,1)&gt;0,OFFSET(A42,-2,0,1,1)+0.001,ERROR.TYPE(0)),IFERROR(IF(OFFSET(A42,-3,0,1,1)&gt;0,OFFSET(A42,-3,0,1,1)+0.001,ERROR.TYPE(0)),IFERROR(IF(OFFSET(A42,-4,0,1,1)&gt;0,OFFSET(A42,-4,0,1,1)+0.001,ERROR.TYPE(0)),IFERROR(IF(OFFSET(A42,-5,0,1,1)&gt;0,OFFSET(A42,-5,0,1,1)+0.001,ERROR.TYPE(0)),IFERROR(IF(OFFSET(A42,-6,0,1,1)&gt;0,OFFSET(A42,-6,0,1,1)+0.001,ERROR.TYPE(0)),IFERROR(IF(OFFSET(A42,-7,0,1,1)&gt;0,OFFSET(A42,-7,0,1,1)+0.001,ERROR.TYPE(0)),IFERROR(IF(OFFSET(A42,-8,0,1,1)&gt;0,OFFSET(A42,-8,0,1,1)+0.001,ERROR.TYPE(0)),IFERROR(IF(OFFSET(A42,-9,0,1,1)&gt;0,OFFSET(A42,-9,0,1,1)+0.001,ERROR.TYPE(0)),IFERROR(IF(OFFSET(A42,-10,0,1,1)&gt;0,OFFSET(A42,-10,0,1,1)+0.001,ERROR.TYPE(0)),ERROR.TYPE(0)))))))))))</f>
        <v>8.0189999999999895</v>
      </c>
      <c r="B42" s="44" t="s">
        <v>164</v>
      </c>
      <c r="C42" s="17">
        <v>1</v>
      </c>
      <c r="D42" s="24" t="s">
        <v>10</v>
      </c>
      <c r="E42" s="19"/>
      <c r="F42" s="13">
        <f>IFERROR($C42*E42,E42)</f>
        <v>0</v>
      </c>
    </row>
    <row r="43" spans="1:6" x14ac:dyDescent="0.35">
      <c r="A43" s="88"/>
      <c r="B43" s="111" t="s">
        <v>165</v>
      </c>
      <c r="C43" s="90"/>
      <c r="D43" s="91"/>
      <c r="E43" s="92"/>
      <c r="F43" s="87"/>
    </row>
    <row r="44" spans="1:6" x14ac:dyDescent="0.35">
      <c r="A44" s="3">
        <f t="shared" ca="1" si="4"/>
        <v>8.0199999999999889</v>
      </c>
      <c r="B44" s="36" t="s">
        <v>155</v>
      </c>
      <c r="C44" s="17">
        <v>1</v>
      </c>
      <c r="D44" s="24" t="s">
        <v>10</v>
      </c>
      <c r="E44" s="19"/>
      <c r="F44" s="13">
        <f t="shared" ref="F44:F48" si="6">IFERROR($C44*E44,E44)</f>
        <v>0</v>
      </c>
    </row>
    <row r="45" spans="1:6" ht="26" x14ac:dyDescent="0.35">
      <c r="A45" s="3">
        <f t="shared" ca="1" si="4"/>
        <v>8.0209999999999884</v>
      </c>
      <c r="B45" s="4" t="s">
        <v>151</v>
      </c>
      <c r="C45" s="17">
        <v>2</v>
      </c>
      <c r="D45" s="24" t="s">
        <v>10</v>
      </c>
      <c r="E45" s="19"/>
      <c r="F45" s="13">
        <f t="shared" si="6"/>
        <v>0</v>
      </c>
    </row>
    <row r="46" spans="1:6" ht="26" x14ac:dyDescent="0.35">
      <c r="A46" s="38">
        <f t="shared" ca="1" si="4"/>
        <v>8.0219999999999878</v>
      </c>
      <c r="B46" s="39" t="s">
        <v>152</v>
      </c>
      <c r="C46" s="40">
        <v>2</v>
      </c>
      <c r="D46" s="41" t="s">
        <v>10</v>
      </c>
      <c r="E46" s="42"/>
      <c r="F46" s="43">
        <f t="shared" si="6"/>
        <v>0</v>
      </c>
    </row>
    <row r="47" spans="1:6" x14ac:dyDescent="0.35">
      <c r="A47" s="38">
        <f t="shared" ca="1" si="4"/>
        <v>8.0229999999999873</v>
      </c>
      <c r="B47" s="45" t="s">
        <v>168</v>
      </c>
      <c r="C47" s="46">
        <v>1</v>
      </c>
      <c r="D47" s="47" t="s">
        <v>10</v>
      </c>
      <c r="E47" s="42"/>
      <c r="F47" s="43">
        <f t="shared" si="6"/>
        <v>0</v>
      </c>
    </row>
    <row r="48" spans="1:6" x14ac:dyDescent="0.35">
      <c r="A48" s="38">
        <f t="shared" ca="1" si="4"/>
        <v>8.0239999999999867</v>
      </c>
      <c r="B48" s="45" t="s">
        <v>172</v>
      </c>
      <c r="C48" s="46">
        <v>1</v>
      </c>
      <c r="D48" s="47" t="s">
        <v>10</v>
      </c>
      <c r="E48" s="42"/>
      <c r="F48" s="43">
        <f t="shared" si="6"/>
        <v>0</v>
      </c>
    </row>
    <row r="49" spans="1:6" x14ac:dyDescent="0.35">
      <c r="A49" s="88"/>
      <c r="B49" s="108" t="s">
        <v>173</v>
      </c>
      <c r="C49" s="90"/>
      <c r="D49" s="91"/>
      <c r="E49" s="92"/>
      <c r="F49" s="87"/>
    </row>
    <row r="50" spans="1:6" ht="65" x14ac:dyDescent="0.35">
      <c r="A50" s="88"/>
      <c r="B50" s="110" t="s">
        <v>153</v>
      </c>
      <c r="C50" s="90"/>
      <c r="D50" s="91"/>
      <c r="E50" s="92"/>
      <c r="F50" s="87"/>
    </row>
    <row r="51" spans="1:6" x14ac:dyDescent="0.35">
      <c r="A51" s="3">
        <f t="shared" ref="A51:A59" ca="1" si="7">IFERROR(IF(OFFSET(A51,-1,0,1,1)&gt;0,OFFSET(A51,-1,0,1,1)+0.001,ERROR.TYPE(0)),IFERROR(IF(OFFSET(A51,-2,0,1,1)&gt;0,OFFSET(A51,-2,0,1,1)+0.001,ERROR.TYPE(0)),IFERROR(IF(OFFSET(A51,-3,0,1,1)&gt;0,OFFSET(A51,-3,0,1,1)+0.001,ERROR.TYPE(0)),IFERROR(IF(OFFSET(A51,-4,0,1,1)&gt;0,OFFSET(A51,-4,0,1,1)+0.001,ERROR.TYPE(0)),IFERROR(IF(OFFSET(A51,-5,0,1,1)&gt;0,OFFSET(A51,-5,0,1,1)+0.001,ERROR.TYPE(0)),IFERROR(IF(OFFSET(A51,-6,0,1,1)&gt;0,OFFSET(A51,-6,0,1,1)+0.001,ERROR.TYPE(0)),IFERROR(IF(OFFSET(A51,-7,0,1,1)&gt;0,OFFSET(A51,-7,0,1,1)+0.001,ERROR.TYPE(0)),IFERROR(IF(OFFSET(A51,-8,0,1,1)&gt;0,OFFSET(A51,-8,0,1,1)+0.001,ERROR.TYPE(0)),IFERROR(IF(OFFSET(A51,-9,0,1,1)&gt;0,OFFSET(A51,-9,0,1,1)+0.001,ERROR.TYPE(0)),IFERROR(IF(OFFSET(A51,-10,0,1,1)&gt;0,OFFSET(A51,-10,0,1,1)+0.001,ERROR.TYPE(0)),ERROR.TYPE(0)))))))))))</f>
        <v>8.0249999999999861</v>
      </c>
      <c r="B51" s="44" t="s">
        <v>154</v>
      </c>
      <c r="C51" s="17">
        <v>1</v>
      </c>
      <c r="D51" s="24" t="s">
        <v>10</v>
      </c>
      <c r="E51" s="19"/>
      <c r="F51" s="13">
        <f>IFERROR($C51*E51,E51)</f>
        <v>0</v>
      </c>
    </row>
    <row r="52" spans="1:6" ht="39" x14ac:dyDescent="0.35">
      <c r="A52" s="88"/>
      <c r="B52" s="110" t="s">
        <v>163</v>
      </c>
      <c r="C52" s="90"/>
      <c r="D52" s="91"/>
      <c r="E52" s="92"/>
      <c r="F52" s="87"/>
    </row>
    <row r="53" spans="1:6" x14ac:dyDescent="0.35">
      <c r="A53" s="3">
        <f t="shared" ref="A53" ca="1" si="8">IFERROR(IF(OFFSET(A53,-1,0,1,1)&gt;0,OFFSET(A53,-1,0,1,1)+0.001,ERROR.TYPE(0)),IFERROR(IF(OFFSET(A53,-2,0,1,1)&gt;0,OFFSET(A53,-2,0,1,1)+0.001,ERROR.TYPE(0)),IFERROR(IF(OFFSET(A53,-3,0,1,1)&gt;0,OFFSET(A53,-3,0,1,1)+0.001,ERROR.TYPE(0)),IFERROR(IF(OFFSET(A53,-4,0,1,1)&gt;0,OFFSET(A53,-4,0,1,1)+0.001,ERROR.TYPE(0)),IFERROR(IF(OFFSET(A53,-5,0,1,1)&gt;0,OFFSET(A53,-5,0,1,1)+0.001,ERROR.TYPE(0)),IFERROR(IF(OFFSET(A53,-6,0,1,1)&gt;0,OFFSET(A53,-6,0,1,1)+0.001,ERROR.TYPE(0)),IFERROR(IF(OFFSET(A53,-7,0,1,1)&gt;0,OFFSET(A53,-7,0,1,1)+0.001,ERROR.TYPE(0)),IFERROR(IF(OFFSET(A53,-8,0,1,1)&gt;0,OFFSET(A53,-8,0,1,1)+0.001,ERROR.TYPE(0)),IFERROR(IF(OFFSET(A53,-9,0,1,1)&gt;0,OFFSET(A53,-9,0,1,1)+0.001,ERROR.TYPE(0)),IFERROR(IF(OFFSET(A53,-10,0,1,1)&gt;0,OFFSET(A53,-10,0,1,1)+0.001,ERROR.TYPE(0)),ERROR.TYPE(0)))))))))))</f>
        <v>8.0259999999999856</v>
      </c>
      <c r="B53" s="44" t="s">
        <v>164</v>
      </c>
      <c r="C53" s="17">
        <v>1</v>
      </c>
      <c r="D53" s="24" t="s">
        <v>10</v>
      </c>
      <c r="E53" s="19"/>
      <c r="F53" s="13">
        <f>IFERROR($C53*E53,E53)</f>
        <v>0</v>
      </c>
    </row>
    <row r="54" spans="1:6" x14ac:dyDescent="0.35">
      <c r="A54" s="88"/>
      <c r="B54" s="111" t="s">
        <v>165</v>
      </c>
      <c r="C54" s="90"/>
      <c r="D54" s="91"/>
      <c r="E54" s="92"/>
      <c r="F54" s="87"/>
    </row>
    <row r="55" spans="1:6" x14ac:dyDescent="0.35">
      <c r="A55" s="3">
        <f t="shared" ca="1" si="7"/>
        <v>8.026999999999985</v>
      </c>
      <c r="B55" s="36" t="s">
        <v>155</v>
      </c>
      <c r="C55" s="17">
        <v>1</v>
      </c>
      <c r="D55" s="24" t="s">
        <v>10</v>
      </c>
      <c r="E55" s="19"/>
      <c r="F55" s="13">
        <f t="shared" ref="F55:F59" si="9">IFERROR($C55*E55,E55)</f>
        <v>0</v>
      </c>
    </row>
    <row r="56" spans="1:6" ht="26" x14ac:dyDescent="0.35">
      <c r="A56" s="3">
        <f t="shared" ca="1" si="7"/>
        <v>8.0279999999999845</v>
      </c>
      <c r="B56" s="4" t="s">
        <v>151</v>
      </c>
      <c r="C56" s="17">
        <v>2</v>
      </c>
      <c r="D56" s="24" t="s">
        <v>10</v>
      </c>
      <c r="E56" s="19"/>
      <c r="F56" s="13">
        <f t="shared" si="9"/>
        <v>0</v>
      </c>
    </row>
    <row r="57" spans="1:6" ht="26" x14ac:dyDescent="0.35">
      <c r="A57" s="38">
        <f t="shared" ca="1" si="7"/>
        <v>8.0289999999999839</v>
      </c>
      <c r="B57" s="39" t="s">
        <v>152</v>
      </c>
      <c r="C57" s="40">
        <v>2</v>
      </c>
      <c r="D57" s="41" t="s">
        <v>10</v>
      </c>
      <c r="E57" s="42"/>
      <c r="F57" s="43">
        <f t="shared" si="9"/>
        <v>0</v>
      </c>
    </row>
    <row r="58" spans="1:6" x14ac:dyDescent="0.35">
      <c r="A58" s="38">
        <f t="shared" ca="1" si="7"/>
        <v>8.0299999999999834</v>
      </c>
      <c r="B58" s="45" t="s">
        <v>168</v>
      </c>
      <c r="C58" s="46">
        <v>1</v>
      </c>
      <c r="D58" s="47" t="s">
        <v>10</v>
      </c>
      <c r="E58" s="42"/>
      <c r="F58" s="43">
        <f t="shared" si="9"/>
        <v>0</v>
      </c>
    </row>
    <row r="59" spans="1:6" x14ac:dyDescent="0.35">
      <c r="A59" s="38">
        <f t="shared" ca="1" si="7"/>
        <v>8.0309999999999828</v>
      </c>
      <c r="B59" s="45" t="s">
        <v>172</v>
      </c>
      <c r="C59" s="46">
        <v>1</v>
      </c>
      <c r="D59" s="47" t="s">
        <v>10</v>
      </c>
      <c r="E59" s="42"/>
      <c r="F59" s="43">
        <f t="shared" si="9"/>
        <v>0</v>
      </c>
    </row>
    <row r="60" spans="1:6" x14ac:dyDescent="0.35">
      <c r="A60" s="88"/>
      <c r="B60" s="108" t="s">
        <v>341</v>
      </c>
      <c r="C60" s="90"/>
      <c r="D60" s="91"/>
      <c r="E60" s="92"/>
      <c r="F60" s="87"/>
    </row>
    <row r="61" spans="1:6" ht="65" x14ac:dyDescent="0.35">
      <c r="A61" s="88"/>
      <c r="B61" s="110" t="s">
        <v>153</v>
      </c>
      <c r="C61" s="90"/>
      <c r="D61" s="91"/>
      <c r="E61" s="92"/>
      <c r="F61" s="87"/>
    </row>
    <row r="62" spans="1:6" x14ac:dyDescent="0.35">
      <c r="A62" s="3">
        <f t="shared" ref="A62:A73" ca="1" si="10">IFERROR(IF(OFFSET(A62,-1,0,1,1)&gt;0,OFFSET(A62,-1,0,1,1)+0.001,ERROR.TYPE(0)),IFERROR(IF(OFFSET(A62,-2,0,1,1)&gt;0,OFFSET(A62,-2,0,1,1)+0.001,ERROR.TYPE(0)),IFERROR(IF(OFFSET(A62,-3,0,1,1)&gt;0,OFFSET(A62,-3,0,1,1)+0.001,ERROR.TYPE(0)),IFERROR(IF(OFFSET(A62,-4,0,1,1)&gt;0,OFFSET(A62,-4,0,1,1)+0.001,ERROR.TYPE(0)),IFERROR(IF(OFFSET(A62,-5,0,1,1)&gt;0,OFFSET(A62,-5,0,1,1)+0.001,ERROR.TYPE(0)),IFERROR(IF(OFFSET(A62,-6,0,1,1)&gt;0,OFFSET(A62,-6,0,1,1)+0.001,ERROR.TYPE(0)),IFERROR(IF(OFFSET(A62,-7,0,1,1)&gt;0,OFFSET(A62,-7,0,1,1)+0.001,ERROR.TYPE(0)),IFERROR(IF(OFFSET(A62,-8,0,1,1)&gt;0,OFFSET(A62,-8,0,1,1)+0.001,ERROR.TYPE(0)),IFERROR(IF(OFFSET(A62,-9,0,1,1)&gt;0,OFFSET(A62,-9,0,1,1)+0.001,ERROR.TYPE(0)),IFERROR(IF(OFFSET(A62,-10,0,1,1)&gt;0,OFFSET(A62,-10,0,1,1)+0.001,ERROR.TYPE(0)),ERROR.TYPE(0)))))))))))</f>
        <v>8.0319999999999823</v>
      </c>
      <c r="B62" s="44" t="s">
        <v>154</v>
      </c>
      <c r="C62" s="17">
        <v>1</v>
      </c>
      <c r="D62" s="24" t="s">
        <v>10</v>
      </c>
      <c r="E62" s="19"/>
      <c r="F62" s="13">
        <f>IFERROR($C62*E62,E62)</f>
        <v>0</v>
      </c>
    </row>
    <row r="63" spans="1:6" ht="39" x14ac:dyDescent="0.35">
      <c r="A63" s="88"/>
      <c r="B63" s="110" t="s">
        <v>163</v>
      </c>
      <c r="C63" s="90"/>
      <c r="D63" s="91"/>
      <c r="E63" s="92"/>
      <c r="F63" s="87"/>
    </row>
    <row r="64" spans="1:6" x14ac:dyDescent="0.35">
      <c r="A64" s="3">
        <f t="shared" ref="A64" ca="1" si="11">IFERROR(IF(OFFSET(A64,-1,0,1,1)&gt;0,OFFSET(A64,-1,0,1,1)+0.001,ERROR.TYPE(0)),IFERROR(IF(OFFSET(A64,-2,0,1,1)&gt;0,OFFSET(A64,-2,0,1,1)+0.001,ERROR.TYPE(0)),IFERROR(IF(OFFSET(A64,-3,0,1,1)&gt;0,OFFSET(A64,-3,0,1,1)+0.001,ERROR.TYPE(0)),IFERROR(IF(OFFSET(A64,-4,0,1,1)&gt;0,OFFSET(A64,-4,0,1,1)+0.001,ERROR.TYPE(0)),IFERROR(IF(OFFSET(A64,-5,0,1,1)&gt;0,OFFSET(A64,-5,0,1,1)+0.001,ERROR.TYPE(0)),IFERROR(IF(OFFSET(A64,-6,0,1,1)&gt;0,OFFSET(A64,-6,0,1,1)+0.001,ERROR.TYPE(0)),IFERROR(IF(OFFSET(A64,-7,0,1,1)&gt;0,OFFSET(A64,-7,0,1,1)+0.001,ERROR.TYPE(0)),IFERROR(IF(OFFSET(A64,-8,0,1,1)&gt;0,OFFSET(A64,-8,0,1,1)+0.001,ERROR.TYPE(0)),IFERROR(IF(OFFSET(A64,-9,0,1,1)&gt;0,OFFSET(A64,-9,0,1,1)+0.001,ERROR.TYPE(0)),IFERROR(IF(OFFSET(A64,-10,0,1,1)&gt;0,OFFSET(A64,-10,0,1,1)+0.001,ERROR.TYPE(0)),ERROR.TYPE(0)))))))))))</f>
        <v>8.0329999999999817</v>
      </c>
      <c r="B64" s="44" t="s">
        <v>164</v>
      </c>
      <c r="C64" s="17">
        <v>1</v>
      </c>
      <c r="D64" s="24" t="s">
        <v>10</v>
      </c>
      <c r="E64" s="19"/>
      <c r="F64" s="13">
        <f>IFERROR($C64*E64,E64)</f>
        <v>0</v>
      </c>
    </row>
    <row r="65" spans="1:6" x14ac:dyDescent="0.35">
      <c r="A65" s="88"/>
      <c r="B65" s="111" t="s">
        <v>165</v>
      </c>
      <c r="C65" s="90"/>
      <c r="D65" s="91"/>
      <c r="E65" s="92"/>
      <c r="F65" s="87"/>
    </row>
    <row r="66" spans="1:6" x14ac:dyDescent="0.35">
      <c r="A66" s="3">
        <f t="shared" ca="1" si="10"/>
        <v>8.0339999999999812</v>
      </c>
      <c r="B66" s="36" t="s">
        <v>155</v>
      </c>
      <c r="C66" s="17">
        <v>1</v>
      </c>
      <c r="D66" s="24" t="s">
        <v>10</v>
      </c>
      <c r="E66" s="19"/>
      <c r="F66" s="13">
        <f t="shared" ref="F66:F71" si="12">IFERROR($C66*E66,E66)</f>
        <v>0</v>
      </c>
    </row>
    <row r="67" spans="1:6" ht="26" x14ac:dyDescent="0.35">
      <c r="A67" s="3">
        <f t="shared" ca="1" si="10"/>
        <v>8.0349999999999806</v>
      </c>
      <c r="B67" s="4" t="s">
        <v>151</v>
      </c>
      <c r="C67" s="17">
        <v>2</v>
      </c>
      <c r="D67" s="24" t="s">
        <v>10</v>
      </c>
      <c r="E67" s="19"/>
      <c r="F67" s="13">
        <f t="shared" si="12"/>
        <v>0</v>
      </c>
    </row>
    <row r="68" spans="1:6" ht="26" x14ac:dyDescent="0.35">
      <c r="A68" s="38">
        <f t="shared" ca="1" si="10"/>
        <v>8.03599999999998</v>
      </c>
      <c r="B68" s="39" t="s">
        <v>152</v>
      </c>
      <c r="C68" s="40">
        <v>2</v>
      </c>
      <c r="D68" s="41" t="s">
        <v>10</v>
      </c>
      <c r="E68" s="42"/>
      <c r="F68" s="43">
        <f t="shared" si="12"/>
        <v>0</v>
      </c>
    </row>
    <row r="69" spans="1:6" x14ac:dyDescent="0.35">
      <c r="A69" s="38">
        <f t="shared" ca="1" si="10"/>
        <v>8.0369999999999795</v>
      </c>
      <c r="B69" s="45" t="s">
        <v>168</v>
      </c>
      <c r="C69" s="46">
        <v>1</v>
      </c>
      <c r="D69" s="47" t="s">
        <v>10</v>
      </c>
      <c r="E69" s="42"/>
      <c r="F69" s="43">
        <f t="shared" si="12"/>
        <v>0</v>
      </c>
    </row>
    <row r="70" spans="1:6" x14ac:dyDescent="0.35">
      <c r="A70" s="38">
        <f t="shared" ca="1" si="10"/>
        <v>8.0379999999999789</v>
      </c>
      <c r="B70" s="45" t="s">
        <v>172</v>
      </c>
      <c r="C70" s="46">
        <v>1</v>
      </c>
      <c r="D70" s="47" t="s">
        <v>10</v>
      </c>
      <c r="E70" s="42"/>
      <c r="F70" s="43">
        <f t="shared" si="12"/>
        <v>0</v>
      </c>
    </row>
    <row r="71" spans="1:6" ht="26" x14ac:dyDescent="0.35">
      <c r="A71" s="3">
        <f t="shared" ca="1" si="10"/>
        <v>8.0389999999999784</v>
      </c>
      <c r="B71" s="36" t="s">
        <v>176</v>
      </c>
      <c r="C71" s="46">
        <v>1</v>
      </c>
      <c r="D71" s="47" t="s">
        <v>6</v>
      </c>
      <c r="E71" s="42"/>
      <c r="F71" s="43">
        <f t="shared" si="12"/>
        <v>0</v>
      </c>
    </row>
    <row r="72" spans="1:6" x14ac:dyDescent="0.35">
      <c r="A72" s="3">
        <f t="shared" ca="1" si="10"/>
        <v>8.0399999999999778</v>
      </c>
      <c r="B72" s="36" t="s">
        <v>11</v>
      </c>
      <c r="C72" s="46">
        <v>1</v>
      </c>
      <c r="D72" s="47" t="s">
        <v>6</v>
      </c>
      <c r="E72" s="42"/>
      <c r="F72" s="43">
        <f>IFERROR($C72*E72,E72)</f>
        <v>0</v>
      </c>
    </row>
    <row r="73" spans="1:6" ht="26.5" thickBot="1" x14ac:dyDescent="0.4">
      <c r="A73" s="3">
        <f t="shared" ca="1" si="10"/>
        <v>8.0409999999999773</v>
      </c>
      <c r="B73" s="5" t="s">
        <v>175</v>
      </c>
      <c r="C73" s="46">
        <v>1</v>
      </c>
      <c r="D73" s="47" t="s">
        <v>13</v>
      </c>
      <c r="E73" s="42"/>
      <c r="F73" s="134">
        <f t="shared" ref="F73" si="13">IFERROR($C73*E73,E73)</f>
        <v>0</v>
      </c>
    </row>
    <row r="74" spans="1:6" ht="40.5" customHeight="1" thickBot="1" x14ac:dyDescent="0.4">
      <c r="A74" s="56"/>
      <c r="B74" s="61" t="s">
        <v>352</v>
      </c>
      <c r="C74" s="62"/>
      <c r="D74" s="62"/>
      <c r="E74" s="75"/>
      <c r="F74" s="135"/>
    </row>
    <row r="75" spans="1:6" ht="35.25" customHeight="1" x14ac:dyDescent="0.35">
      <c r="A75" s="59" t="s">
        <v>353</v>
      </c>
      <c r="B75" s="60" t="s">
        <v>354</v>
      </c>
      <c r="C75" s="60"/>
      <c r="D75" s="60"/>
      <c r="E75" s="60"/>
      <c r="F75" s="60"/>
    </row>
  </sheetData>
  <mergeCells count="13">
    <mergeCell ref="B74:E74"/>
    <mergeCell ref="B75:F75"/>
    <mergeCell ref="B8:F8"/>
    <mergeCell ref="B9:F9"/>
    <mergeCell ref="B10:F10"/>
    <mergeCell ref="B11:F11"/>
    <mergeCell ref="B12:F12"/>
    <mergeCell ref="B13:F13"/>
    <mergeCell ref="A1:F1"/>
    <mergeCell ref="A2:G2"/>
    <mergeCell ref="A3:G3"/>
    <mergeCell ref="A4:G4"/>
    <mergeCell ref="A5:F5"/>
  </mergeCells>
  <pageMargins left="0.70866141732283472" right="0.70866141732283472" top="0.55118110236220474" bottom="0.55118110236220474" header="0.31496062992125984" footer="0.31496062992125984"/>
  <pageSetup paperSize="9" scale="67" orientation="portrait" r:id="rId1"/>
  <headerFooter>
    <oddHeader>&amp;LNature Trust  - Xrobb L -Ghagin&amp;RSection 01 - MEP Bill of Quantities</oddHeader>
    <oddFooter>&amp;LCAMILLERI &amp;&amp; CUSCHIERI Consulting Engineers&amp;R&amp;P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B627FF673A5F24BA58BEF481DBB4ACD" ma:contentTypeVersion="12" ma:contentTypeDescription="Create a new document." ma:contentTypeScope="" ma:versionID="b29777556948733569b639c70d38777e">
  <xsd:schema xmlns:xsd="http://www.w3.org/2001/XMLSchema" xmlns:xs="http://www.w3.org/2001/XMLSchema" xmlns:p="http://schemas.microsoft.com/office/2006/metadata/properties" xmlns:ns2="6846bb37-b11e-49bd-88a9-e984bd47e858" xmlns:ns3="dea365ec-1787-4179-aebb-062f0ce3c06e" targetNamespace="http://schemas.microsoft.com/office/2006/metadata/properties" ma:root="true" ma:fieldsID="cbfa0f2195ceb9a4dfd7c6ce8d484e98" ns2:_="" ns3:_="">
    <xsd:import namespace="6846bb37-b11e-49bd-88a9-e984bd47e858"/>
    <xsd:import namespace="dea365ec-1787-4179-aebb-062f0ce3c06e"/>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6bb37-b11e-49bd-88a9-e984bd47e8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ea365ec-1787-4179-aebb-062f0ce3c06e"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E51ABB-5DC3-4098-86C8-9BB3AAB4963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B130421-D1C1-464F-B2F3-B2853728540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46bb37-b11e-49bd-88a9-e984bd47e858"/>
    <ds:schemaRef ds:uri="dea365ec-1787-4179-aebb-062f0ce3c0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05B849A-A5A3-498A-95E1-3181C6DBF2F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8</vt:i4>
      </vt:variant>
    </vt:vector>
  </HeadingPairs>
  <TitlesOfParts>
    <vt:vector size="17" baseType="lpstr">
      <vt:lpstr>Summary</vt:lpstr>
      <vt:lpstr>Bill 1 - Electrical</vt:lpstr>
      <vt:lpstr>Bill 2 - LightFitt</vt:lpstr>
      <vt:lpstr>Bill 3 - Cable</vt:lpstr>
      <vt:lpstr>Bill 4 - Trench</vt:lpstr>
      <vt:lpstr>Bill 5 Plumbing BTH</vt:lpstr>
      <vt:lpstr>Bill 6 - Plumbing Tanks</vt:lpstr>
      <vt:lpstr>Bill 7 - Sewerage</vt:lpstr>
      <vt:lpstr>Bill 8 - Data</vt:lpstr>
      <vt:lpstr>'Bill 1 - Electrical'!Print_Area</vt:lpstr>
      <vt:lpstr>'Bill 2 - LightFitt'!Print_Area</vt:lpstr>
      <vt:lpstr>'Bill 3 - Cable'!Print_Area</vt:lpstr>
      <vt:lpstr>'Bill 4 - Trench'!Print_Area</vt:lpstr>
      <vt:lpstr>'Bill 5 Plumbing BTH'!Print_Area</vt:lpstr>
      <vt:lpstr>'Bill 6 - Plumbing Tanks'!Print_Area</vt:lpstr>
      <vt:lpstr>'Bill 7 - Sewerage'!Print_Area</vt:lpstr>
      <vt:lpstr>'Bill 8 -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Andreas Galea</dc:creator>
  <cp:lastModifiedBy>R</cp:lastModifiedBy>
  <cp:lastPrinted>2020-09-18T07:35:58Z</cp:lastPrinted>
  <dcterms:created xsi:type="dcterms:W3CDTF">2020-09-14T06:59:23Z</dcterms:created>
  <dcterms:modified xsi:type="dcterms:W3CDTF">2020-09-25T22:03:36Z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0x0101009B627FF673A5F24BA58BEF481DBB4ACD</vt:lpwstr>
  </property>
</Properties>
</file>