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17 Heating and Cooling\"/>
    </mc:Choice>
  </mc:AlternateContent>
  <xr:revisionPtr revIDLastSave="0" documentId="13_ncr:1_{801481F0-70D8-43A3-8BB0-4A736BB15466}" xr6:coauthVersionLast="45" xr6:coauthVersionMax="45" xr10:uidLastSave="{00000000-0000-0000-0000-000000000000}"/>
  <bookViews>
    <workbookView xWindow="-110" yWindow="-110" windowWidth="19420" windowHeight="10560" xr2:uid="{00000000-000D-0000-FFFF-FFFF00000000}"/>
  </bookViews>
  <sheets>
    <sheet name="Summary (2)" sheetId="8" r:id="rId1"/>
    <sheet name="Bill A - AC" sheetId="5" r:id="rId2"/>
    <sheet name="Bill B - Ventilation" sheetId="6" r:id="rId3"/>
  </sheets>
  <definedNames>
    <definedName name="_Toc41823885" localSheetId="1">'Bill A - AC'!$A$1</definedName>
    <definedName name="_Toc41823885" localSheetId="2">'Bill B - Ventilation'!$A$1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C9" i="8"/>
  <c r="B10" i="8"/>
  <c r="B9" i="8"/>
  <c r="C11" i="8" l="1"/>
  <c r="G39" i="6" l="1"/>
  <c r="G38" i="6"/>
  <c r="G36" i="6"/>
  <c r="G35" i="6"/>
  <c r="G34" i="6"/>
  <c r="G33" i="6"/>
  <c r="G32" i="6"/>
  <c r="G31" i="6"/>
  <c r="G29" i="6"/>
  <c r="G28" i="6"/>
  <c r="G27" i="6"/>
  <c r="G25" i="6"/>
  <c r="G24" i="6"/>
  <c r="G22" i="6"/>
  <c r="G21" i="6"/>
  <c r="G20" i="6"/>
  <c r="G19" i="6"/>
  <c r="G18" i="6"/>
  <c r="A19" i="6"/>
  <c r="A20" i="6" s="1"/>
  <c r="A21" i="6" s="1"/>
  <c r="A22" i="6" s="1"/>
  <c r="A24" i="6" s="1"/>
  <c r="A25" i="6" s="1"/>
  <c r="A27" i="6" s="1"/>
  <c r="A28" i="6" s="1"/>
  <c r="A29" i="6" s="1"/>
  <c r="A31" i="6" s="1"/>
  <c r="A32" i="6" s="1"/>
  <c r="A33" i="6" s="1"/>
  <c r="A34" i="6" s="1"/>
  <c r="A35" i="6" s="1"/>
  <c r="A36" i="6" s="1"/>
  <c r="A38" i="6" s="1"/>
  <c r="A39" i="6" s="1"/>
  <c r="G17" i="5"/>
  <c r="G19" i="5"/>
  <c r="G20" i="5"/>
  <c r="G23" i="5"/>
  <c r="G24" i="5"/>
  <c r="G25" i="5"/>
  <c r="G26" i="5"/>
  <c r="G27" i="5"/>
  <c r="G28" i="5"/>
  <c r="G29" i="5"/>
  <c r="G31" i="5"/>
  <c r="G32" i="5"/>
  <c r="G35" i="5"/>
  <c r="G36" i="5"/>
  <c r="G37" i="5"/>
  <c r="G38" i="5"/>
  <c r="A19" i="5"/>
  <c r="A20" i="5" s="1"/>
  <c r="A23" i="5" s="1"/>
  <c r="A24" i="5" s="1"/>
  <c r="A25" i="5" s="1"/>
  <c r="A26" i="5" s="1"/>
  <c r="A27" i="5" s="1"/>
  <c r="A28" i="5" s="1"/>
  <c r="A29" i="5" s="1"/>
  <c r="A31" i="5" s="1"/>
  <c r="A32" i="5" s="1"/>
  <c r="A35" i="5" s="1"/>
  <c r="A36" i="5" s="1"/>
  <c r="A37" i="5" s="1"/>
  <c r="A38" i="5" s="1"/>
  <c r="G41" i="6" l="1"/>
  <c r="G39" i="5"/>
</calcChain>
</file>

<file path=xl/sharedStrings.xml><?xml version="1.0" encoding="utf-8"?>
<sst xmlns="http://schemas.openxmlformats.org/spreadsheetml/2006/main" count="143" uniqueCount="78">
  <si>
    <t>Breakdown of Costs</t>
  </si>
  <si>
    <t>Tender Title</t>
  </si>
  <si>
    <t>FINANCIAL BID</t>
  </si>
  <si>
    <t>Reference Number</t>
  </si>
  <si>
    <t>Description</t>
  </si>
  <si>
    <t>Quantity</t>
  </si>
  <si>
    <t>€</t>
  </si>
  <si>
    <t>N.B</t>
  </si>
  <si>
    <r>
      <t xml:space="preserve">GRAND TOTAL INCLUDING TAXES / CHARGES, OTHER DUTIES &amp; DISCOUNTS </t>
    </r>
    <r>
      <rPr>
        <u/>
        <sz val="11"/>
        <color rgb="FFFF0000"/>
        <rFont val="Arial Narrow"/>
        <family val="2"/>
      </rPr>
      <t>BUT</t>
    </r>
    <r>
      <rPr>
        <sz val="11"/>
        <color rgb="FFFF0000"/>
        <rFont val="Arial Narrow"/>
        <family val="2"/>
      </rPr>
      <t xml:space="preserve"> EXCLUSIVE OF VAT (DELIVERED DUTY PAID - DDP)</t>
    </r>
  </si>
  <si>
    <t>Three decimal points do not exist as currency; therefore such offers cannot be accepted. Offers are to be submitted up to two decimal points.</t>
  </si>
  <si>
    <t>No.</t>
  </si>
  <si>
    <t>L.S.</t>
  </si>
  <si>
    <t>Set</t>
  </si>
  <si>
    <t>Preliminaries</t>
  </si>
  <si>
    <t>All equipment to be used within this contract is to be approved prior to delivery to site.</t>
  </si>
  <si>
    <t>Prepare a risk assessment report outlining all risks involved and measures to be taken to minimise or eliminate potential risks. The report is to be prepared and signed by a competent person and to be submitted within three weeks from commencement of works. Implementation of health and safety measures on site including personal safety (e.g safety shoes, helmets scaffolding, harnesses etc) as well as those to render the site safe for employees.</t>
  </si>
  <si>
    <t xml:space="preserve">Allow for carrying out all surveys, setting out of works unless included elsewhere in the Bills of Quantities. </t>
  </si>
  <si>
    <t>Provision for the supply and delivery to site of samples as may be requested by the Consultant Engineer</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</si>
  <si>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</si>
  <si>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</si>
  <si>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 xml:space="preserve">Item </t>
  </si>
  <si>
    <t>Unit</t>
  </si>
  <si>
    <t>Technical Specifications</t>
  </si>
  <si>
    <r>
      <t xml:space="preserve">Unit Rate Including Taxes, other Duties, and Discounts </t>
    </r>
    <r>
      <rPr>
        <b/>
        <u/>
        <sz val="11"/>
        <color rgb="FF000000"/>
        <rFont val="Arial Narrow"/>
        <family val="2"/>
      </rPr>
      <t>but</t>
    </r>
    <r>
      <rPr>
        <b/>
        <sz val="11"/>
        <color rgb="FF000000"/>
        <rFont val="Arial Narrow"/>
        <family val="2"/>
      </rPr>
      <t xml:space="preserve"> Exclusive of VAT </t>
    </r>
  </si>
  <si>
    <r>
      <t xml:space="preserve">Line Item total Amount Including Taxes, Other Duties &amp; Discounts </t>
    </r>
    <r>
      <rPr>
        <b/>
        <u/>
        <sz val="11"/>
        <color rgb="FF000000"/>
        <rFont val="Arial Narrow"/>
        <family val="2"/>
      </rPr>
      <t>but</t>
    </r>
    <r>
      <rPr>
        <b/>
        <sz val="11"/>
        <color rgb="FF000000"/>
        <rFont val="Arial Narrow"/>
        <family val="2"/>
      </rPr>
      <t xml:space="preserve"> Exclusive of VAT</t>
    </r>
  </si>
  <si>
    <t>ERDF.05.0121 – Tender 017</t>
  </si>
  <si>
    <t>Tender for the supply, delivery and installation of Heating and Cooling systems as part of ERDF Project ERDF.05.121 – Wildlife Rehabilitation Centre</t>
  </si>
  <si>
    <t>AIR CONDITIONING SYSTEM</t>
  </si>
  <si>
    <t xml:space="preserve">Supply, Install and connect and commission of the following reverse cycle heat pump/ VRF system S-01 outdoor unit 53 kW cooling capacity c/w all electrical connections,including all supports, controls etc for a complete system. </t>
  </si>
  <si>
    <t>Supply, Install, connect and commission the following copper pipework c/w preformed insulation (which shall be weatherproofed for all external runs) inclusive of all accessories, bracketing, cale tray for multiple copper runs, fittings, sleeves in walls, brackets, fixing, vents, oil traps, connections, etc. and all necessary to provide a complete system</t>
  </si>
  <si>
    <t xml:space="preserve">Pipework System S-01 </t>
  </si>
  <si>
    <t>Supply and install Polyisobutylene weatherproof covering on all outdoor copper runs</t>
  </si>
  <si>
    <t xml:space="preserve">System S-01 </t>
  </si>
  <si>
    <t>Supply, install and connect and commission VRF system indoor Units, as specified c/w thermostats located as indicated in the drawings, and including all chasing, conduit preparation, electrical wiring, ducting, drains, connections, control cabling from outdoor unit to indoor unit, control cabling from unit to thermostat and all other accessories etc. required   for a complete installation:</t>
  </si>
  <si>
    <t>3.6 kW - Wall Mounted Type Unit</t>
  </si>
  <si>
    <t>4.5kW - Wall Mounted Type Unit</t>
  </si>
  <si>
    <t>5.6 kW - Wall Mounted Type Unit</t>
  </si>
  <si>
    <t>7.1 kW - Wall Mounted Type Unit</t>
  </si>
  <si>
    <t>Supply, Install and connect thermostats</t>
  </si>
  <si>
    <t xml:space="preserve">
Supply and install high-pressure PVC drains for A/C units c/w closed cell type insulation c/w all chasing, brackets etc for a complete system.
</t>
  </si>
  <si>
    <t xml:space="preserve">Supply, Install and connect and commission of the following reverse cycle heat pump/ Mini-VRF system S-02 outdoor unit 14.2 kW cooling capacity c/w all electrical connections,including all supports, controls etc for a complete system. </t>
  </si>
  <si>
    <t>Pipework System S-02</t>
  </si>
  <si>
    <t>System S-02</t>
  </si>
  <si>
    <t>Supply one full set of as fitted drawings (including 1 hard copy and a digital copy on 2 separate USBs)</t>
  </si>
  <si>
    <t>VENTILATION INSTALLATION</t>
  </si>
  <si>
    <t xml:space="preserve">
Supply, install and connect the following Extractor fans c/w 2 off silencers one upstream and one downstream from the fan, variable speed controllers, transformation pieces etc for a complete system inclusive of connecting up of fans to electrical supply.
</t>
  </si>
  <si>
    <t xml:space="preserve">LO-EF-01 Extract Fan - 1500m3/hr at 100pa </t>
  </si>
  <si>
    <t xml:space="preserve">LO-EF-02 Extract Fan - 150m3/hr at 100pa </t>
  </si>
  <si>
    <t xml:space="preserve">LO-EF-03 Extract Fan - 270m3/hr at 100pa </t>
  </si>
  <si>
    <t xml:space="preserve">LO-EF-04 Extract Fan - 270m3/hr at 100pa </t>
  </si>
  <si>
    <t xml:space="preserve">LO-EF-05 Extract Fan - 270m3/hr at 100pa </t>
  </si>
  <si>
    <t xml:space="preserve">
Supply, Install and connect the following single curved blade type supply/extraction grills c/w opposed blade damper and transformation pieces etc for a complete system.
</t>
  </si>
  <si>
    <t>EG 01 - 300 x 200 mm</t>
  </si>
  <si>
    <t>EG 02 - 200 x 100 mm</t>
  </si>
  <si>
    <t>Supply, Install and connect the following external weatherproof louvers:</t>
  </si>
  <si>
    <t>WL 01 - 300 x 300 mm</t>
  </si>
  <si>
    <t>WL 02 - 150 x 100 mm</t>
  </si>
  <si>
    <t>WL 03 - 150 x 150 mm</t>
  </si>
  <si>
    <t xml:space="preserve">
Supply and install the following phenolic ductwork inc. all elbows, Tee's, transformation pieces, brackets. All external ductwork shall be c/w weatherproofing.
</t>
  </si>
  <si>
    <t>100 x 100 mm</t>
  </si>
  <si>
    <t>m</t>
  </si>
  <si>
    <t>100 x 150 mm</t>
  </si>
  <si>
    <t>125 x 150 mm</t>
  </si>
  <si>
    <t>150 x 150 mm</t>
  </si>
  <si>
    <t>200 x 300 mm</t>
  </si>
  <si>
    <t>250 x 300 mm</t>
  </si>
  <si>
    <t xml:space="preserve">
Supply, install and connect the following ventilation control panels as indicated in the drawings including all starters, control cables, speed drives, contactors, overload protection, FAP interface, visual and audible alarm as described in the specifications for a complete system
</t>
  </si>
  <si>
    <t>Ventilation Control Panel VCP-01</t>
  </si>
  <si>
    <t>L.S</t>
  </si>
  <si>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</si>
  <si>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</si>
  <si>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Summary</t>
  </si>
  <si>
    <t>Bill</t>
  </si>
  <si>
    <r>
      <t xml:space="preserve">Amount Including Taxes, Other Duties &amp; Discounts </t>
    </r>
    <r>
      <rPr>
        <b/>
        <u/>
        <sz val="11"/>
        <color theme="1"/>
        <rFont val="Arial Narrow"/>
        <family val="2"/>
      </rPr>
      <t>but</t>
    </r>
    <r>
      <rPr>
        <b/>
        <sz val="11"/>
        <color theme="1"/>
        <rFont val="Arial Narrow"/>
        <family val="2"/>
      </rPr>
      <t xml:space="preserve"> Exclusive of VAT</t>
    </r>
  </si>
  <si>
    <t>GRAND TOTAL - CARRIED FORWARD TO FINANCIAL SECTION OF ONLINE TENDER RESPONSE</t>
  </si>
  <si>
    <t>ERDF.PA5.0121 – Tender 017</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</si>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</sst>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_-;_-@_-"/>
    <numFmt numFmtId="165" formatCode="0.000"/>
    <numFmt numFmtId="169" formatCode="_-* #,##0.00_-;\-* #,##0.00_-;_-* &quot;-&quot;??_-;_-@_-"/>
  </numFmts>
  <fonts count="28" x14ac:knownFonts="1">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sz val="11"/>
      <color rgb="FFFF0000"/>
      <name val="Arial Narrow"/>
      <family val="2"/>
    </font>
    <font>
      <b/>
      <sz val="13"/>
      <color theme="1"/>
      <name val="Arial Narrow"/>
      <family val="2"/>
    </font>
    <font>
      <u/>
      <sz val="11"/>
      <color rgb="FFFF0000"/>
      <name val="Arial Narrow"/>
      <family val="2"/>
    </font>
    <font>
      <i/>
      <sz val="11"/>
      <color theme="1"/>
      <name val="Arial Narrow"/>
      <family val="2"/>
    </font>
    <font>
      <b/>
      <sz val="12"/>
      <color rgb="FF000000"/>
      <name val="Calibri"/>
      <family val="2"/>
      <scheme val="minor"/>
    </font>
    <font>
      <sz val="10"/>
      <name val="Arial"/>
      <family val="2"/>
    </font>
    <font>
      <sz val="10"/>
      <name val="Calibri"/>
      <family val="2"/>
      <scheme val="minor"/>
    </font>
    <font>
      <sz val="8"/>
      <name val="Calibri"/>
      <family val="2"/>
      <scheme val="minor"/>
    </font>
    <font>
      <sz val="11"/>
      <color rgb="FF000000"/>
      <name val="Arial Narrow"/>
      <family val="2"/>
    </font>
    <font>
      <i/>
      <sz val="11"/>
      <color rgb="FF000000"/>
      <name val="Arial Narrow"/>
      <family val="2"/>
    </font>
    <font>
      <b/>
      <sz val="11"/>
      <color rgb="FF000000"/>
      <name val="Arial Narrow"/>
      <family val="2"/>
    </font>
    <font>
      <b/>
      <u/>
      <sz val="11"/>
      <color rgb="FF000000"/>
      <name val="Arial Narrow"/>
      <family val="2"/>
    </font>
    <font>
      <sz val="11"/>
      <color theme="1"/>
      <name val="Calibri"/>
      <family val="2"/>
      <scheme val="minor"/>
    </font>
    <font>
      <b/>
      <sz val="10"/>
      <name val="Calibri"/>
      <family val="2"/>
      <scheme val="minor"/>
    </font>
    <font>
      <i/>
      <sz val="10"/>
      <name val="Calibri"/>
      <family val="2"/>
      <scheme val="minor"/>
    </font>
    <font>
      <sz val="10"/>
      <color rgb="FF000000"/>
      <name val="Arial"/>
    </font>
    <font>
      <sz val="10"/>
      <color rgb="FF000000"/>
      <name val="Arial"/>
      <family val="2"/>
    </font>
    <font>
      <b/>
      <sz val="13"/>
      <color rgb="FF000000"/>
      <name val="Arial Narrow"/>
      <family val="2"/>
    </font>
    <font>
      <sz val="11"/>
      <name val="Calibri"/>
      <family val="2"/>
    </font>
    <font>
      <b/>
      <sz val="12"/>
      <color rgb="FF000000"/>
      <name val="Times New Roman"/>
      <family val="1"/>
    </font>
    <font>
      <b/>
      <i/>
      <sz val="14"/>
      <color theme="1"/>
      <name val="Arial Narrow"/>
      <family val="2"/>
    </font>
    <font>
      <b/>
      <i/>
      <sz val="13"/>
      <color theme="1"/>
      <name val="Arial Narrow"/>
      <family val="2"/>
    </font>
    <font>
      <b/>
      <u/>
      <sz val="11"/>
      <color theme="1"/>
      <name val="Arial Narrow"/>
      <family val="2"/>
    </font>
    <font>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s>
  <borders count="36">
    <border>
      <left/>
      <right/>
      <top/>
      <bottom/>
      <diagonal/>
    </border>
    <border>
      <left/>
      <right/>
      <top style="medium">
        <color auto="1"/>
      </top>
      <bottom/>
      <diagonal/>
    </border>
    <border>
      <left style="medium">
        <color auto="1"/>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right/>
      <top style="thin">
        <color rgb="FF000000"/>
      </top>
      <bottom/>
      <diagonal/>
    </border>
    <border>
      <left/>
      <right/>
      <top/>
      <bottom style="medium">
        <color auto="1"/>
      </bottom>
      <diagonal/>
    </border>
    <border>
      <left style="medium">
        <color auto="1"/>
      </left>
      <right style="thin">
        <color auto="1"/>
      </right>
      <top style="medium">
        <color auto="1"/>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medium">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indexed="64"/>
      </left>
      <right style="medium">
        <color auto="1"/>
      </right>
      <top/>
      <bottom style="medium">
        <color auto="1"/>
      </bottom>
      <diagonal/>
    </border>
  </borders>
  <cellStyleXfs count="12">
    <xf numFmtId="0" fontId="0" fillId="0" borderId="0"/>
    <xf numFmtId="0" fontId="9" fillId="0" borderId="0"/>
    <xf numFmtId="164" fontId="9"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19" fillId="0" borderId="0"/>
    <xf numFmtId="0" fontId="20" fillId="0" borderId="0"/>
    <xf numFmtId="169" fontId="20" fillId="0" borderId="0" applyFont="0" applyFill="0" applyBorder="0" applyAlignment="0" applyProtection="0"/>
    <xf numFmtId="0" fontId="16" fillId="0" borderId="0"/>
  </cellStyleXfs>
  <cellXfs count="87">
    <xf numFmtId="0" fontId="0" fillId="0" borderId="0" xfId="0"/>
    <xf numFmtId="0" fontId="2" fillId="0" borderId="0" xfId="0" applyFont="1"/>
    <xf numFmtId="0" fontId="3" fillId="2" borderId="1" xfId="0" applyFont="1" applyFill="1" applyBorder="1" applyAlignment="1">
      <alignment vertical="center"/>
    </xf>
    <xf numFmtId="0" fontId="0" fillId="2" borderId="2" xfId="0" applyFill="1" applyBorder="1"/>
    <xf numFmtId="0" fontId="5" fillId="0" borderId="0" xfId="0" applyFont="1"/>
    <xf numFmtId="0" fontId="7" fillId="0" borderId="0" xfId="0" applyFont="1"/>
    <xf numFmtId="0" fontId="5" fillId="0" borderId="0" xfId="0" applyFont="1" applyAlignment="1">
      <alignment vertical="top"/>
    </xf>
    <xf numFmtId="0" fontId="8" fillId="0" borderId="0" xfId="0" applyFont="1"/>
    <xf numFmtId="0" fontId="2" fillId="0" borderId="5" xfId="0" applyFont="1" applyBorder="1" applyAlignment="1">
      <alignment vertical="center"/>
    </xf>
    <xf numFmtId="0" fontId="0" fillId="2" borderId="6" xfId="0" applyFill="1" applyBorder="1" applyAlignment="1"/>
    <xf numFmtId="0" fontId="12" fillId="3" borderId="8" xfId="0" applyFont="1" applyFill="1" applyBorder="1"/>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14" fillId="3" borderId="11" xfId="0" applyFont="1" applyFill="1" applyBorder="1"/>
    <xf numFmtId="0" fontId="12" fillId="3" borderId="9" xfId="0" applyFont="1" applyFill="1" applyBorder="1"/>
    <xf numFmtId="0" fontId="0" fillId="0" borderId="0" xfId="0"/>
    <xf numFmtId="0" fontId="0" fillId="0" borderId="0" xfId="0"/>
    <xf numFmtId="0" fontId="10" fillId="0" borderId="5" xfId="0" applyFont="1" applyBorder="1" applyAlignment="1">
      <alignment vertical="center" wrapText="1"/>
    </xf>
    <xf numFmtId="0" fontId="10" fillId="0" borderId="5" xfId="1" applyFont="1" applyBorder="1" applyAlignment="1">
      <alignment horizontal="left" vertical="center" wrapText="1"/>
    </xf>
    <xf numFmtId="0" fontId="14" fillId="3" borderId="12" xfId="0" applyFont="1" applyFill="1" applyBorder="1"/>
    <xf numFmtId="0" fontId="14" fillId="3" borderId="12"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wrapText="1"/>
    </xf>
    <xf numFmtId="0" fontId="12" fillId="3" borderId="14" xfId="0" applyFont="1" applyFill="1" applyBorder="1"/>
    <xf numFmtId="0" fontId="12" fillId="3" borderId="15" xfId="0" applyFont="1" applyFill="1" applyBorder="1"/>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7" xfId="0" applyBorder="1"/>
    <xf numFmtId="0" fontId="12" fillId="0" borderId="18" xfId="0" applyFont="1" applyBorder="1" applyAlignment="1">
      <alignment vertical="center" wrapText="1"/>
    </xf>
    <xf numFmtId="0" fontId="1" fillId="0" borderId="0" xfId="0" applyFont="1" applyAlignment="1">
      <alignment horizontal="center"/>
    </xf>
    <xf numFmtId="0" fontId="5" fillId="0" borderId="0" xfId="0" applyFont="1" applyAlignment="1">
      <alignment horizontal="left"/>
    </xf>
    <xf numFmtId="0" fontId="4" fillId="2" borderId="3" xfId="0" applyFont="1" applyFill="1" applyBorder="1" applyAlignment="1">
      <alignment horizontal="left" wrapText="1"/>
    </xf>
    <xf numFmtId="0" fontId="4" fillId="2" borderId="0" xfId="0" applyFont="1" applyFill="1" applyBorder="1" applyAlignment="1">
      <alignment horizontal="left" wrapText="1"/>
    </xf>
    <xf numFmtId="0" fontId="4" fillId="2" borderId="4" xfId="0" applyFont="1" applyFill="1" applyBorder="1" applyAlignment="1">
      <alignment horizontal="left" wrapText="1"/>
    </xf>
    <xf numFmtId="0" fontId="7" fillId="0" borderId="0" xfId="0" applyFont="1" applyFill="1" applyBorder="1" applyAlignment="1">
      <alignment horizontal="left" wrapText="1"/>
    </xf>
    <xf numFmtId="0" fontId="5" fillId="0" borderId="0" xfId="0" applyFont="1" applyAlignment="1">
      <alignment horizontal="left" vertical="top"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165" fontId="17" fillId="0" borderId="5" xfId="0" applyNumberFormat="1" applyFont="1" applyBorder="1" applyAlignment="1">
      <alignment horizontal="center" vertical="center" wrapText="1"/>
    </xf>
    <xf numFmtId="0" fontId="17" fillId="0" borderId="5" xfId="1" applyFont="1" applyBorder="1" applyAlignment="1">
      <alignment horizontal="left" vertical="center" wrapText="1"/>
    </xf>
    <xf numFmtId="0" fontId="10" fillId="0" borderId="5" xfId="0" applyFont="1" applyBorder="1" applyAlignment="1">
      <alignment horizontal="right" vertical="center" wrapText="1"/>
    </xf>
    <xf numFmtId="0" fontId="10" fillId="0" borderId="5" xfId="0" applyFont="1" applyBorder="1" applyAlignment="1">
      <alignment horizontal="center" vertical="center" wrapText="1"/>
    </xf>
    <xf numFmtId="165" fontId="10" fillId="0" borderId="5" xfId="0" applyNumberFormat="1" applyFont="1" applyBorder="1" applyAlignment="1">
      <alignment horizontal="center" vertical="center"/>
    </xf>
    <xf numFmtId="0" fontId="10" fillId="0" borderId="5" xfId="0" applyFont="1" applyBorder="1" applyAlignment="1">
      <alignment horizontal="right" vertical="center"/>
    </xf>
    <xf numFmtId="0" fontId="10" fillId="0" borderId="5" xfId="0" applyFont="1" applyBorder="1" applyAlignment="1">
      <alignment horizontal="center" vertical="center"/>
    </xf>
    <xf numFmtId="0" fontId="18" fillId="0" borderId="5" xfId="0" applyFont="1" applyBorder="1" applyAlignment="1">
      <alignment vertical="center" wrapText="1"/>
    </xf>
    <xf numFmtId="165" fontId="10" fillId="0" borderId="5" xfId="0" applyNumberFormat="1" applyFont="1" applyBorder="1" applyAlignment="1">
      <alignment horizontal="center" vertical="center" wrapText="1"/>
    </xf>
    <xf numFmtId="0" fontId="10" fillId="0" borderId="5" xfId="4" applyFont="1" applyBorder="1" applyAlignment="1">
      <alignment horizontal="left" vertical="center" wrapText="1"/>
    </xf>
    <xf numFmtId="0" fontId="17" fillId="0" borderId="5" xfId="0" applyFont="1" applyBorder="1" applyAlignment="1">
      <alignment vertical="center" wrapText="1"/>
    </xf>
    <xf numFmtId="0" fontId="10" fillId="0" borderId="5" xfId="4" applyFont="1" applyBorder="1" applyAlignment="1">
      <alignment horizontal="right" vertical="center" wrapText="1"/>
    </xf>
    <xf numFmtId="0" fontId="10" fillId="0" borderId="5" xfId="4" applyFont="1" applyBorder="1" applyAlignment="1">
      <alignment horizontal="center" vertical="center" wrapText="1"/>
    </xf>
    <xf numFmtId="0" fontId="10" fillId="0" borderId="5" xfId="3" applyFont="1" applyBorder="1" applyAlignment="1">
      <alignment horizontal="right" vertical="center" wrapText="1"/>
    </xf>
    <xf numFmtId="165" fontId="10" fillId="0" borderId="21" xfId="0" applyNumberFormat="1" applyFont="1" applyBorder="1" applyAlignment="1">
      <alignment horizontal="center" vertical="center"/>
    </xf>
    <xf numFmtId="0" fontId="10" fillId="0" borderId="22" xfId="3" applyFont="1" applyBorder="1" applyAlignment="1">
      <alignment horizontal="center" vertical="center" wrapText="1"/>
    </xf>
    <xf numFmtId="0" fontId="10" fillId="0" borderId="5" xfId="5" applyFont="1" applyBorder="1" applyAlignment="1">
      <alignment horizontal="left" vertical="center" wrapText="1"/>
    </xf>
    <xf numFmtId="0" fontId="10" fillId="0" borderId="22" xfId="0" applyFont="1" applyBorder="1" applyAlignment="1">
      <alignment horizontal="right" vertical="center"/>
    </xf>
    <xf numFmtId="0" fontId="24" fillId="0" borderId="26" xfId="11" applyFont="1" applyBorder="1" applyAlignment="1">
      <alignment horizontal="center" vertical="center"/>
    </xf>
    <xf numFmtId="0" fontId="16" fillId="2" borderId="34" xfId="11" applyFill="1" applyBorder="1" applyAlignment="1">
      <alignment horizontal="center"/>
    </xf>
    <xf numFmtId="0" fontId="9" fillId="0" borderId="0" xfId="4"/>
    <xf numFmtId="0" fontId="22" fillId="0" borderId="0" xfId="4" applyFont="1" applyAlignment="1">
      <alignment wrapText="1"/>
    </xf>
    <xf numFmtId="0" fontId="23" fillId="0" borderId="0" xfId="4" applyFont="1" applyAlignment="1">
      <alignment wrapText="1"/>
    </xf>
    <xf numFmtId="0" fontId="16" fillId="0" borderId="0" xfId="11"/>
    <xf numFmtId="0" fontId="25" fillId="0" borderId="0" xfId="11" applyFont="1" applyAlignment="1">
      <alignment vertical="center"/>
    </xf>
    <xf numFmtId="0" fontId="3" fillId="2" borderId="27" xfId="11" applyFont="1" applyFill="1" applyBorder="1" applyAlignment="1">
      <alignment horizontal="center"/>
    </xf>
    <xf numFmtId="0" fontId="3" fillId="2" borderId="28" xfId="11" applyFont="1" applyFill="1" applyBorder="1"/>
    <xf numFmtId="0" fontId="3" fillId="2" borderId="29" xfId="11" applyFont="1" applyFill="1" applyBorder="1" applyAlignment="1">
      <alignment wrapText="1"/>
    </xf>
    <xf numFmtId="0" fontId="16" fillId="2" borderId="30" xfId="11" applyFill="1" applyBorder="1" applyAlignment="1">
      <alignment horizontal="center"/>
    </xf>
    <xf numFmtId="0" fontId="16" fillId="2" borderId="31" xfId="11" applyFill="1" applyBorder="1"/>
    <xf numFmtId="0" fontId="27" fillId="2" borderId="32" xfId="11" applyFont="1" applyFill="1" applyBorder="1" applyAlignment="1">
      <alignment horizontal="center" vertical="center"/>
    </xf>
    <xf numFmtId="0" fontId="3" fillId="0" borderId="33" xfId="11" applyFont="1" applyBorder="1" applyAlignment="1">
      <alignment horizontal="center"/>
    </xf>
    <xf numFmtId="0" fontId="16" fillId="0" borderId="23" xfId="11" applyBorder="1"/>
    <xf numFmtId="0" fontId="16" fillId="0" borderId="5" xfId="11" applyBorder="1"/>
    <xf numFmtId="0" fontId="3" fillId="0" borderId="21" xfId="11" applyFont="1" applyBorder="1" applyAlignment="1">
      <alignment horizontal="center"/>
    </xf>
    <xf numFmtId="4" fontId="16" fillId="0" borderId="5" xfId="11" applyNumberFormat="1" applyBorder="1"/>
    <xf numFmtId="0" fontId="16" fillId="2" borderId="30" xfId="11" applyFill="1" applyBorder="1" applyAlignment="1">
      <alignment horizontal="center"/>
    </xf>
    <xf numFmtId="0" fontId="4" fillId="2" borderId="17" xfId="11" applyFont="1" applyFill="1" applyBorder="1" applyAlignment="1">
      <alignment horizontal="left" vertical="center" wrapText="1"/>
    </xf>
    <xf numFmtId="0" fontId="4" fillId="2" borderId="31" xfId="11" applyFont="1" applyFill="1" applyBorder="1" applyAlignment="1">
      <alignment horizontal="left" vertical="center" wrapText="1"/>
    </xf>
    <xf numFmtId="4" fontId="16" fillId="2" borderId="6" xfId="11" applyNumberFormat="1" applyFill="1" applyBorder="1" applyAlignment="1">
      <alignment horizontal="center" vertical="center"/>
    </xf>
    <xf numFmtId="0" fontId="16" fillId="2" borderId="35" xfId="11" applyFill="1" applyBorder="1" applyAlignment="1">
      <alignment horizontal="center" vertical="center"/>
    </xf>
    <xf numFmtId="0" fontId="21" fillId="3" borderId="0" xfId="4" applyFont="1" applyFill="1" applyAlignment="1">
      <alignment horizontal="left" vertical="top" wrapText="1"/>
    </xf>
    <xf numFmtId="0" fontId="21" fillId="3" borderId="24" xfId="4" applyFont="1" applyFill="1" applyBorder="1" applyAlignment="1">
      <alignment horizontal="left"/>
    </xf>
    <xf numFmtId="0" fontId="22" fillId="0" borderId="24" xfId="4" applyFont="1" applyBorder="1"/>
    <xf numFmtId="0" fontId="12" fillId="0" borderId="25" xfId="4" applyFont="1" applyBorder="1" applyAlignment="1">
      <alignment horizontal="left"/>
    </xf>
    <xf numFmtId="0" fontId="22" fillId="0" borderId="25" xfId="4" applyFont="1" applyBorder="1"/>
    <xf numFmtId="0" fontId="13" fillId="0" borderId="0" xfId="4" applyFont="1" applyAlignment="1">
      <alignment horizontal="left" wrapText="1"/>
    </xf>
    <xf numFmtId="0" fontId="9" fillId="0" borderId="0" xfId="4"/>
  </cellXfs>
  <cellStyles count="12">
    <cellStyle name="Comma 2" xfId="2" xr:uid="{D09A848E-C14C-4044-BCD7-6379294A10C5}"/>
    <cellStyle name="Comma 2 2" xfId="10" xr:uid="{C85FEB07-7637-41C0-987C-266829B78975}"/>
    <cellStyle name="Normal" xfId="0" builtinId="0"/>
    <cellStyle name="Normal 10" xfId="4" xr:uid="{1BEB236C-6F8A-49AF-8A62-05AEC4F27F64}"/>
    <cellStyle name="Normal 10 2" xfId="7" xr:uid="{CEE12B97-0C6B-466F-A174-534FA0D94285}"/>
    <cellStyle name="Normal 2" xfId="1" xr:uid="{C3BAF989-BC6B-4528-8A5A-D5A4C653A493}"/>
    <cellStyle name="Normal 2 2" xfId="5" xr:uid="{E9903F33-DAED-4A58-B845-0CC39D925090}"/>
    <cellStyle name="Normal 2 3" xfId="8" xr:uid="{9523B000-9FDE-42FB-BA0A-F694A40D85E8}"/>
    <cellStyle name="Normal 3" xfId="3" xr:uid="{7ED2792F-FF30-444D-964C-826DDF9DDE7E}"/>
    <cellStyle name="Normal 3 2" xfId="9" xr:uid="{F4632FDE-5DBE-44AA-B8DA-0E42FEF9330E}"/>
    <cellStyle name="Normal 3 6" xfId="6" xr:uid="{9AE39500-D7B0-43A3-B766-CB189F3CBD27}"/>
    <cellStyle name="Normal 4" xfId="11" xr:uid="{2114CA71-915F-4CAB-ADAA-2E7D44AEC7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1BCC-02FC-41F4-8BEA-043677607C48}">
  <dimension ref="A1:K16"/>
  <sheetViews>
    <sheetView tabSelected="1" topLeftCell="A4" zoomScale="85" zoomScaleNormal="85" workbookViewId="0">
      <selection activeCell="C11" sqref="C11:C12"/>
    </sheetView>
  </sheetViews>
  <sheetFormatPr defaultRowHeight="14.5" x14ac:dyDescent="0.35"/>
  <cols>
    <col min="1" max="1" width="23.453125" style="62" customWidth="1"/>
    <col min="2" max="2" width="80.54296875" style="62" customWidth="1"/>
    <col min="3" max="3" width="19.54296875" style="62" customWidth="1"/>
    <col min="4" max="16384" width="8.7265625" style="62"/>
  </cols>
  <sheetData>
    <row r="1" spans="1:11" s="59" customFormat="1" ht="51" customHeight="1" x14ac:dyDescent="0.35">
      <c r="A1" s="80" t="s">
        <v>26</v>
      </c>
      <c r="B1" s="80"/>
      <c r="C1" s="80"/>
      <c r="D1" s="80"/>
      <c r="E1" s="80"/>
      <c r="F1" s="80"/>
      <c r="G1" s="60"/>
    </row>
    <row r="2" spans="1:11" s="59" customFormat="1" ht="21" customHeight="1" x14ac:dyDescent="0.35">
      <c r="A2" s="81" t="s">
        <v>75</v>
      </c>
      <c r="B2" s="82"/>
      <c r="C2" s="82"/>
      <c r="D2" s="82"/>
      <c r="E2" s="82"/>
      <c r="F2" s="82"/>
      <c r="G2" s="82"/>
    </row>
    <row r="3" spans="1:11" s="59" customFormat="1" ht="31.5" customHeight="1" x14ac:dyDescent="0.35">
      <c r="A3" s="83" t="s">
        <v>69</v>
      </c>
      <c r="B3" s="84"/>
      <c r="C3" s="84"/>
      <c r="D3" s="84"/>
      <c r="E3" s="84"/>
      <c r="F3" s="84"/>
      <c r="G3" s="84"/>
    </row>
    <row r="4" spans="1:11" s="59" customFormat="1" ht="21.5" customHeight="1" x14ac:dyDescent="0.3">
      <c r="A4" s="85" t="s">
        <v>70</v>
      </c>
      <c r="B4" s="86"/>
      <c r="C4" s="86"/>
      <c r="D4" s="86"/>
      <c r="E4" s="86"/>
      <c r="F4" s="86"/>
      <c r="G4" s="86"/>
      <c r="H4" s="61"/>
      <c r="I4" s="61"/>
      <c r="J4" s="61"/>
      <c r="K4" s="61"/>
    </row>
    <row r="6" spans="1:11" ht="47.25" customHeight="1" thickBot="1" x14ac:dyDescent="0.4">
      <c r="A6" s="57" t="s">
        <v>71</v>
      </c>
      <c r="B6" s="57"/>
      <c r="C6" s="57"/>
      <c r="D6" s="63"/>
    </row>
    <row r="7" spans="1:11" ht="88.5" customHeight="1" x14ac:dyDescent="0.35">
      <c r="A7" s="64" t="s">
        <v>72</v>
      </c>
      <c r="B7" s="65" t="s">
        <v>4</v>
      </c>
      <c r="C7" s="66" t="s">
        <v>73</v>
      </c>
    </row>
    <row r="8" spans="1:11" ht="25" customHeight="1" thickBot="1" x14ac:dyDescent="0.4">
      <c r="A8" s="67"/>
      <c r="B8" s="68"/>
      <c r="C8" s="69" t="s">
        <v>6</v>
      </c>
    </row>
    <row r="9" spans="1:11" ht="25" customHeight="1" x14ac:dyDescent="0.35">
      <c r="A9" s="70" t="s">
        <v>76</v>
      </c>
      <c r="B9" s="71" t="str">
        <f>'Bill A - AC'!B16</f>
        <v>AIR CONDITIONING SYSTEM</v>
      </c>
      <c r="C9" s="74">
        <f>'Bill A - AC'!G39</f>
        <v>0</v>
      </c>
    </row>
    <row r="10" spans="1:11" ht="25" customHeight="1" x14ac:dyDescent="0.35">
      <c r="A10" s="73" t="s">
        <v>77</v>
      </c>
      <c r="B10" s="72" t="str">
        <f>'Bill B - Ventilation'!B16</f>
        <v>VENTILATION INSTALLATION</v>
      </c>
      <c r="C10" s="74">
        <f>'Bill B - Ventilation'!G41</f>
        <v>0</v>
      </c>
    </row>
    <row r="11" spans="1:11" ht="25" customHeight="1" x14ac:dyDescent="0.35">
      <c r="A11" s="58"/>
      <c r="B11" s="76" t="s">
        <v>74</v>
      </c>
      <c r="C11" s="78">
        <f>SUM(C9:C10)</f>
        <v>0</v>
      </c>
    </row>
    <row r="12" spans="1:11" ht="25" customHeight="1" thickBot="1" x14ac:dyDescent="0.4">
      <c r="A12" s="75"/>
      <c r="B12" s="77"/>
      <c r="C12" s="79"/>
    </row>
    <row r="13" spans="1:11" ht="25" customHeight="1" x14ac:dyDescent="0.35"/>
    <row r="14" spans="1:11" ht="25" customHeight="1" x14ac:dyDescent="0.35"/>
    <row r="15" spans="1:11" ht="25" customHeight="1" x14ac:dyDescent="0.35"/>
    <row r="16" spans="1:11" ht="25" customHeight="1" x14ac:dyDescent="0.35"/>
  </sheetData>
  <mergeCells count="8">
    <mergeCell ref="A1:F1"/>
    <mergeCell ref="A2:G2"/>
    <mergeCell ref="A3:G3"/>
    <mergeCell ref="A4:G4"/>
    <mergeCell ref="A6:C6"/>
    <mergeCell ref="A11:A12"/>
    <mergeCell ref="B11:B12"/>
    <mergeCell ref="C11:C1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F36-1D65-42BA-802E-CB5EF7DD2959}">
  <dimension ref="A1:G48"/>
  <sheetViews>
    <sheetView view="pageBreakPreview" topLeftCell="A34" zoomScale="60" zoomScaleNormal="85" workbookViewId="0">
      <selection activeCell="B4" sqref="B4:F4"/>
    </sheetView>
  </sheetViews>
  <sheetFormatPr defaultRowHeight="14.5" x14ac:dyDescent="0.35"/>
  <cols>
    <col min="1" max="1" width="19" customWidth="1"/>
    <col min="2" max="2" width="35.7265625" customWidth="1"/>
    <col min="3" max="3" width="7.81640625" bestFit="1" customWidth="1"/>
    <col min="4" max="4" width="5.6328125" style="15" customWidth="1"/>
    <col min="5" max="5" width="20.90625" bestFit="1" customWidth="1"/>
    <col min="6" max="6" width="24" customWidth="1"/>
    <col min="7" max="7" width="19.1796875" customWidth="1"/>
  </cols>
  <sheetData>
    <row r="1" spans="1:7" ht="28.5" customHeight="1" x14ac:dyDescent="0.4">
      <c r="A1" s="29" t="s">
        <v>2</v>
      </c>
      <c r="B1" s="29"/>
      <c r="C1" s="29"/>
      <c r="D1" s="29"/>
      <c r="E1" s="29"/>
      <c r="F1" s="29"/>
    </row>
    <row r="2" spans="1:7" ht="27.75" customHeight="1" x14ac:dyDescent="0.35">
      <c r="A2" s="30" t="s">
        <v>0</v>
      </c>
      <c r="B2" s="30"/>
      <c r="C2" s="30"/>
      <c r="D2" s="30"/>
      <c r="E2" s="30"/>
      <c r="F2" s="30"/>
    </row>
    <row r="3" spans="1:7" x14ac:dyDescent="0.35">
      <c r="A3" s="1"/>
      <c r="B3" s="1"/>
      <c r="C3" s="1"/>
      <c r="D3" s="1"/>
      <c r="E3" s="1"/>
      <c r="F3" s="1"/>
    </row>
    <row r="4" spans="1:7" ht="39" customHeight="1" x14ac:dyDescent="0.35">
      <c r="A4" s="6" t="s">
        <v>1</v>
      </c>
      <c r="B4" s="35" t="s">
        <v>26</v>
      </c>
      <c r="C4" s="35"/>
      <c r="D4" s="35"/>
      <c r="E4" s="35"/>
      <c r="F4" s="35"/>
    </row>
    <row r="5" spans="1:7" ht="24" customHeight="1" x14ac:dyDescent="0.35">
      <c r="A5" s="4" t="s">
        <v>3</v>
      </c>
      <c r="B5" s="7" t="s">
        <v>25</v>
      </c>
      <c r="C5" s="1"/>
      <c r="D5" s="1"/>
      <c r="E5" s="1"/>
      <c r="F5" s="1"/>
    </row>
    <row r="6" spans="1:7" ht="15" thickBot="1" x14ac:dyDescent="0.4">
      <c r="A6" s="1"/>
      <c r="B6" s="1"/>
      <c r="C6" s="1"/>
      <c r="D6" s="1"/>
      <c r="E6" s="1"/>
      <c r="F6" s="1"/>
    </row>
    <row r="7" spans="1:7" s="16" customFormat="1" ht="65" customHeight="1" x14ac:dyDescent="0.35">
      <c r="A7" s="13" t="s">
        <v>20</v>
      </c>
      <c r="B7" s="19" t="s">
        <v>4</v>
      </c>
      <c r="C7" s="2" t="s">
        <v>5</v>
      </c>
      <c r="D7" s="21" t="s">
        <v>21</v>
      </c>
      <c r="E7" s="20" t="s">
        <v>22</v>
      </c>
      <c r="F7" s="20" t="s">
        <v>23</v>
      </c>
      <c r="G7" s="22" t="s">
        <v>24</v>
      </c>
    </row>
    <row r="8" spans="1:7" s="16" customFormat="1" ht="24.75" customHeight="1" thickBot="1" x14ac:dyDescent="0.4">
      <c r="A8" s="23"/>
      <c r="B8" s="24"/>
      <c r="C8" s="24"/>
      <c r="D8" s="24"/>
      <c r="E8" s="24"/>
      <c r="F8" s="25" t="s">
        <v>6</v>
      </c>
      <c r="G8" s="26" t="s">
        <v>6</v>
      </c>
    </row>
    <row r="9" spans="1:7" s="16" customFormat="1" ht="24.75" customHeight="1" x14ac:dyDescent="0.35">
      <c r="A9" s="10"/>
      <c r="B9" s="14" t="s">
        <v>13</v>
      </c>
      <c r="C9" s="14"/>
      <c r="D9" s="14"/>
      <c r="E9" s="14"/>
      <c r="F9" s="12"/>
      <c r="G9" s="11"/>
    </row>
    <row r="10" spans="1:7" s="16" customFormat="1" x14ac:dyDescent="0.35">
      <c r="A10" s="10"/>
      <c r="B10" s="36" t="s">
        <v>14</v>
      </c>
      <c r="C10" s="37"/>
      <c r="D10" s="37"/>
      <c r="E10" s="37"/>
      <c r="F10" s="37"/>
      <c r="G10" s="38"/>
    </row>
    <row r="11" spans="1:7" s="16" customFormat="1" x14ac:dyDescent="0.35">
      <c r="A11" s="10"/>
      <c r="B11" s="36" t="s">
        <v>15</v>
      </c>
      <c r="C11" s="37"/>
      <c r="D11" s="37"/>
      <c r="E11" s="37"/>
      <c r="F11" s="37"/>
      <c r="G11" s="38"/>
    </row>
    <row r="12" spans="1:7" s="16" customFormat="1" x14ac:dyDescent="0.35">
      <c r="A12" s="10"/>
      <c r="B12" s="36" t="s">
        <v>16</v>
      </c>
      <c r="C12" s="37"/>
      <c r="D12" s="37"/>
      <c r="E12" s="37"/>
      <c r="F12" s="37"/>
      <c r="G12" s="38"/>
    </row>
    <row r="13" spans="1:7" s="16" customFormat="1" x14ac:dyDescent="0.35">
      <c r="A13" s="10"/>
      <c r="B13" s="36" t="s">
        <v>17</v>
      </c>
      <c r="C13" s="37"/>
      <c r="D13" s="37"/>
      <c r="E13" s="37"/>
      <c r="F13" s="37"/>
      <c r="G13" s="38"/>
    </row>
    <row r="14" spans="1:7" s="16" customFormat="1" x14ac:dyDescent="0.35">
      <c r="A14" s="10"/>
      <c r="B14" s="36" t="s">
        <v>18</v>
      </c>
      <c r="C14" s="37"/>
      <c r="D14" s="37"/>
      <c r="E14" s="37"/>
      <c r="F14" s="37"/>
      <c r="G14" s="38"/>
    </row>
    <row r="15" spans="1:7" s="16" customFormat="1" x14ac:dyDescent="0.35">
      <c r="A15" s="10"/>
      <c r="B15" s="36" t="s">
        <v>19</v>
      </c>
      <c r="C15" s="37"/>
      <c r="D15" s="37"/>
      <c r="E15" s="37"/>
      <c r="F15" s="37"/>
      <c r="G15" s="38"/>
    </row>
    <row r="16" spans="1:7" x14ac:dyDescent="0.35">
      <c r="A16" s="39"/>
      <c r="B16" s="40" t="s">
        <v>27</v>
      </c>
      <c r="C16" s="41"/>
      <c r="D16" s="42"/>
      <c r="E16" s="28"/>
      <c r="F16" s="8"/>
      <c r="G16" s="8"/>
    </row>
    <row r="17" spans="1:7" s="16" customFormat="1" ht="78" x14ac:dyDescent="0.35">
      <c r="A17" s="43">
        <v>1.0009999999999999</v>
      </c>
      <c r="B17" s="17" t="s">
        <v>28</v>
      </c>
      <c r="C17" s="44">
        <v>1</v>
      </c>
      <c r="D17" s="45" t="s">
        <v>10</v>
      </c>
      <c r="E17" s="28"/>
      <c r="F17" s="8"/>
      <c r="G17" s="8">
        <f t="shared" ref="G17:G37" si="0">C17*F17</f>
        <v>0</v>
      </c>
    </row>
    <row r="18" spans="1:7" s="16" customFormat="1" ht="104" x14ac:dyDescent="0.35">
      <c r="A18" s="43"/>
      <c r="B18" s="46" t="s">
        <v>29</v>
      </c>
      <c r="C18" s="44"/>
      <c r="D18" s="45"/>
      <c r="E18" s="28"/>
      <c r="F18" s="8"/>
      <c r="G18" s="8"/>
    </row>
    <row r="19" spans="1:7" s="16" customFormat="1" x14ac:dyDescent="0.35">
      <c r="A19" s="43">
        <f t="shared" ref="A19" ca="1" si="1">IFERROR(IF(OFFSET(A19,-1,0,1,1)&gt;0,OFFSET(A19,-1,0,1,1)+0.001,ERROR.TYPE(0)),IFERROR(IF(OFFSET(A19,-2,0,1,1)&gt;0,OFFSET(A19,-2,0,1,1)+0.001,ERROR.TYPE(0)),IFERROR(IF(OFFSET(A19,-3,0,1,1)&gt;0,OFFSET(A19,-3,0,1,1)+0.001,ERROR.TYPE(0)),IFERROR(IF(OFFSET(A19,-4,0,1,1)&gt;0,OFFSET(A19,-4,0,1,1)+0.001,ERROR.TYPE(0)),IFERROR(IF(OFFSET(A19,-5,0,1,1)&gt;0,OFFSET(A19,-5,0,1,1)+0.001,ERROR.TYPE(0)),IFERROR(IF(OFFSET(A19,-6,0,1,1)&gt;0,OFFSET(A19,-6,0,1,1)+0.001,ERROR.TYPE(0)),IFERROR(IF(OFFSET(A19,-7,0,1,1)&gt;0,OFFSET(A19,-7,0,1,1)+0.001,ERROR.TYPE(0)),IFERROR(IF(OFFSET(A19,-8,0,1,1)&gt;0,OFFSET(A19,-8,0,1,1)+0.001,ERROR.TYPE(0)),IFERROR(IF(OFFSET(A19,-9,0,1,1)&gt;0,OFFSET(A19,-9,0,1,1)+0.001,ERROR.TYPE(0)),IFERROR(IF(OFFSET(A19,-10,0,1,1)&gt;0,OFFSET(A19,-10,0,1,1)+0.001,ERROR.TYPE(0)),ERROR.TYPE(0)))))))))))</f>
        <v>1.0019999999999998</v>
      </c>
      <c r="B19" s="17" t="s">
        <v>30</v>
      </c>
      <c r="C19" s="44">
        <v>1</v>
      </c>
      <c r="D19" s="45" t="s">
        <v>11</v>
      </c>
      <c r="E19" s="28"/>
      <c r="F19" s="8"/>
      <c r="G19" s="8">
        <f t="shared" si="0"/>
        <v>0</v>
      </c>
    </row>
    <row r="20" spans="1:7" s="16" customFormat="1" ht="39" x14ac:dyDescent="0.35">
      <c r="A20" s="47">
        <f ca="1">IFERROR(IF(OFFSET(A20,-1,0)&gt;0,OFFSET(A20,-1,0)+0.001,ERROR.TYPE(0)),IFERROR(IF(OFFSET(A20,-2,0)&gt;0,OFFSET(A20,-2,0)+0.001,ERROR.TYPE(0)),IFERROR(IF(OFFSET(A20,-3,0)&gt;0,OFFSET(A20,-3,0)+0.001,ERROR.TYPE(0)),IFERROR(IF(OFFSET(A20,-4,0)&gt;0,OFFSET(A20,-4,0)+0.001,ERROR.TYPE(0)),IFERROR(IF(OFFSET(A20,-5,0)&gt;0,OFFSET(A20,-5,0)+0.001,ERROR.TYPE(0)),IFERROR(IF(OFFSET(A20,-6,0)&gt;0,OFFSET(A20,-6,0)+0.001,ERROR.TYPE(0)),IFERROR(IF(OFFSET(A20,-7,0)&gt;0,OFFSET(A20,-7,0)+0.001,ERROR.TYPE(0)),IFERROR(IF(OFFSET(A20,-8,0)&gt;0,OFFSET(A20,-8,0)+0.001,ERROR.TYPE(0)),IFERROR(IF(OFFSET(A20,-9,0)&gt;0,OFFSET(A20,-9,0)+0.001,ERROR.TYPE(0)),IFERROR(IF(OFFSET(A20,-10,0)&gt;0,OFFSET(A20,-10,0)+0.001,ERROR.TYPE(0)),ERROR.TYPE(0)))))))))))</f>
        <v>1.0029999999999997</v>
      </c>
      <c r="B20" s="48" t="s">
        <v>31</v>
      </c>
      <c r="C20" s="44">
        <v>1</v>
      </c>
      <c r="D20" s="45" t="s">
        <v>11</v>
      </c>
      <c r="E20" s="28"/>
      <c r="F20" s="8"/>
      <c r="G20" s="8">
        <f t="shared" si="0"/>
        <v>0</v>
      </c>
    </row>
    <row r="21" spans="1:7" s="16" customFormat="1" x14ac:dyDescent="0.35">
      <c r="A21" s="43"/>
      <c r="B21" s="49" t="s">
        <v>32</v>
      </c>
      <c r="C21" s="44"/>
      <c r="D21" s="45"/>
      <c r="E21" s="28"/>
      <c r="F21" s="8"/>
      <c r="G21" s="8"/>
    </row>
    <row r="22" spans="1:7" s="16" customFormat="1" ht="130" x14ac:dyDescent="0.35">
      <c r="A22" s="43"/>
      <c r="B22" s="46" t="s">
        <v>33</v>
      </c>
      <c r="C22" s="44"/>
      <c r="D22" s="45"/>
      <c r="E22" s="28"/>
      <c r="F22" s="8"/>
      <c r="G22" s="8"/>
    </row>
    <row r="23" spans="1:7" s="16" customFormat="1" x14ac:dyDescent="0.35">
      <c r="A23" s="43">
        <f t="shared" ref="A23:A27" ca="1" si="2">IFERROR(IF(OFFSET(A23,-1,0,1,1)&gt;0,OFFSET(A23,-1,0,1,1)+0.001,ERROR.TYPE(0)),IFERROR(IF(OFFSET(A23,-2,0,1,1)&gt;0,OFFSET(A23,-2,0,1,1)+0.001,ERROR.TYPE(0)),IFERROR(IF(OFFSET(A23,-3,0,1,1)&gt;0,OFFSET(A23,-3,0,1,1)+0.001,ERROR.TYPE(0)),IFERROR(IF(OFFSET(A23,-4,0,1,1)&gt;0,OFFSET(A23,-4,0,1,1)+0.001,ERROR.TYPE(0)),IFERROR(IF(OFFSET(A23,-5,0,1,1)&gt;0,OFFSET(A23,-5,0,1,1)+0.001,ERROR.TYPE(0)),IFERROR(IF(OFFSET(A23,-6,0,1,1)&gt;0,OFFSET(A23,-6,0,1,1)+0.001,ERROR.TYPE(0)),IFERROR(IF(OFFSET(A23,-7,0,1,1)&gt;0,OFFSET(A23,-7,0,1,1)+0.001,ERROR.TYPE(0)),IFERROR(IF(OFFSET(A23,-8,0,1,1)&gt;0,OFFSET(A23,-8,0,1,1)+0.001,ERROR.TYPE(0)),IFERROR(IF(OFFSET(A23,-9,0,1,1)&gt;0,OFFSET(A23,-9,0,1,1)+0.001,ERROR.TYPE(0)),IFERROR(IF(OFFSET(A23,-10,0,1,1)&gt;0,OFFSET(A23,-10,0,1,1)+0.001,ERROR.TYPE(0)),ERROR.TYPE(0)))))))))))</f>
        <v>1.0039999999999996</v>
      </c>
      <c r="B23" s="17" t="s">
        <v>34</v>
      </c>
      <c r="C23" s="44">
        <v>1</v>
      </c>
      <c r="D23" s="45" t="s">
        <v>10</v>
      </c>
      <c r="E23" s="28"/>
      <c r="F23" s="8"/>
      <c r="G23" s="8">
        <f t="shared" si="0"/>
        <v>0</v>
      </c>
    </row>
    <row r="24" spans="1:7" s="16" customFormat="1" x14ac:dyDescent="0.35">
      <c r="A24" s="43">
        <f t="shared" ca="1" si="2"/>
        <v>1.0049999999999994</v>
      </c>
      <c r="B24" s="17" t="s">
        <v>35</v>
      </c>
      <c r="C24" s="44">
        <v>4</v>
      </c>
      <c r="D24" s="45" t="s">
        <v>10</v>
      </c>
      <c r="E24" s="28"/>
      <c r="F24" s="8"/>
      <c r="G24" s="8">
        <f t="shared" si="0"/>
        <v>0</v>
      </c>
    </row>
    <row r="25" spans="1:7" s="16" customFormat="1" x14ac:dyDescent="0.35">
      <c r="A25" s="43">
        <f t="shared" ca="1" si="2"/>
        <v>1.0059999999999993</v>
      </c>
      <c r="B25" s="17" t="s">
        <v>36</v>
      </c>
      <c r="C25" s="44">
        <v>2</v>
      </c>
      <c r="D25" s="45" t="s">
        <v>10</v>
      </c>
      <c r="E25" s="28"/>
      <c r="F25" s="8"/>
      <c r="G25" s="8">
        <f t="shared" si="0"/>
        <v>0</v>
      </c>
    </row>
    <row r="26" spans="1:7" s="16" customFormat="1" x14ac:dyDescent="0.35">
      <c r="A26" s="43">
        <f t="shared" ca="1" si="2"/>
        <v>1.0069999999999992</v>
      </c>
      <c r="B26" s="17" t="s">
        <v>37</v>
      </c>
      <c r="C26" s="44">
        <v>4</v>
      </c>
      <c r="D26" s="45" t="s">
        <v>10</v>
      </c>
      <c r="E26" s="28"/>
      <c r="F26" s="8"/>
      <c r="G26" s="8">
        <f t="shared" si="0"/>
        <v>0</v>
      </c>
    </row>
    <row r="27" spans="1:7" s="16" customFormat="1" x14ac:dyDescent="0.35">
      <c r="A27" s="43">
        <f t="shared" ca="1" si="2"/>
        <v>1.0079999999999991</v>
      </c>
      <c r="B27" s="17" t="s">
        <v>38</v>
      </c>
      <c r="C27" s="44">
        <v>11</v>
      </c>
      <c r="D27" s="45" t="s">
        <v>10</v>
      </c>
      <c r="E27" s="28"/>
      <c r="F27" s="8"/>
      <c r="G27" s="8">
        <f t="shared" si="0"/>
        <v>0</v>
      </c>
    </row>
    <row r="28" spans="1:7" s="16" customFormat="1" ht="78" x14ac:dyDescent="0.35">
      <c r="A28" s="43">
        <f t="shared" ref="A28" ca="1" si="3">IFERROR(IF(OFFSET(A28,-1,0)&gt;0,OFFSET(A28,-1,0)+0.001,ERROR.TYPE(0)),IFERROR(IF(OFFSET(A28,-2,0)&gt;0,OFFSET(A28,-2,0)+0.001,ERROR.TYPE(0)),IFERROR(IF(OFFSET(A28,-3,0)&gt;0,OFFSET(A28,-3,0)+0.001,ERROR.TYPE(0)),IFERROR(IF(OFFSET(A28,-4,0)&gt;0,OFFSET(A28,-4,0)+0.001,ERROR.TYPE(0)),IFERROR(IF(OFFSET(A28,-5,0)&gt;0,OFFSET(A28,-5,0)+0.001,ERROR.TYPE(0)),IFERROR(IF(OFFSET(A28,-6,0)&gt;0,OFFSET(A28,-6,0)+0.001,ERROR.TYPE(0)),IFERROR(IF(OFFSET(A28,-7,0)&gt;0,OFFSET(A28,-7,0)+0.001,ERROR.TYPE(0)),IFERROR(IF(OFFSET(A28,-8,0)&gt;0,OFFSET(A28,-8,0)+0.001,ERROR.TYPE(0)),IFERROR(IF(OFFSET(A28,-9,0)&gt;0,OFFSET(A28,-9,0)+0.001,ERROR.TYPE(0)),IFERROR(IF(OFFSET(A28,-10,0)&gt;0,OFFSET(A28,-10,0)+0.001,ERROR.TYPE(0)),ERROR.TYPE(0)))))))))))</f>
        <v>1.008999999999999</v>
      </c>
      <c r="B28" s="17" t="s">
        <v>39</v>
      </c>
      <c r="C28" s="44">
        <v>1</v>
      </c>
      <c r="D28" s="45" t="s">
        <v>11</v>
      </c>
      <c r="E28" s="28"/>
      <c r="F28" s="8"/>
      <c r="G28" s="8">
        <f t="shared" si="0"/>
        <v>0</v>
      </c>
    </row>
    <row r="29" spans="1:7" s="16" customFormat="1" ht="78" x14ac:dyDescent="0.35">
      <c r="A29" s="43">
        <f t="shared" ref="A29" ca="1" si="4">IFERROR(IF(OFFSET(A29,-1,0,1,1)&gt;0,OFFSET(A29,-1,0,1,1)+0.001,ERROR.TYPE(0)),IFERROR(IF(OFFSET(A29,-2,0,1,1)&gt;0,OFFSET(A29,-2,0,1,1)+0.001,ERROR.TYPE(0)),IFERROR(IF(OFFSET(A29,-3,0,1,1)&gt;0,OFFSET(A29,-3,0,1,1)+0.001,ERROR.TYPE(0)),IFERROR(IF(OFFSET(A29,-4,0,1,1)&gt;0,OFFSET(A29,-4,0,1,1)+0.001,ERROR.TYPE(0)),IFERROR(IF(OFFSET(A29,-5,0,1,1)&gt;0,OFFSET(A29,-5,0,1,1)+0.001,ERROR.TYPE(0)),IFERROR(IF(OFFSET(A29,-6,0,1,1)&gt;0,OFFSET(A29,-6,0,1,1)+0.001,ERROR.TYPE(0)),IFERROR(IF(OFFSET(A29,-7,0,1,1)&gt;0,OFFSET(A29,-7,0,1,1)+0.001,ERROR.TYPE(0)),IFERROR(IF(OFFSET(A29,-8,0,1,1)&gt;0,OFFSET(A29,-8,0,1,1)+0.001,ERROR.TYPE(0)),IFERROR(IF(OFFSET(A29,-9,0,1,1)&gt;0,OFFSET(A29,-9,0,1,1)+0.001,ERROR.TYPE(0)),IFERROR(IF(OFFSET(A29,-10,0,1,1)&gt;0,OFFSET(A29,-10,0,1,1)+0.001,ERROR.TYPE(0)),ERROR.TYPE(0)))))))))))</f>
        <v>1.0099999999999989</v>
      </c>
      <c r="B29" s="17" t="s">
        <v>40</v>
      </c>
      <c r="C29" s="44">
        <v>1</v>
      </c>
      <c r="D29" s="45" t="s">
        <v>10</v>
      </c>
      <c r="E29" s="28"/>
      <c r="F29" s="8"/>
      <c r="G29" s="8">
        <f t="shared" si="0"/>
        <v>0</v>
      </c>
    </row>
    <row r="30" spans="1:7" s="16" customFormat="1" ht="104" x14ac:dyDescent="0.35">
      <c r="A30" s="43"/>
      <c r="B30" s="46" t="s">
        <v>29</v>
      </c>
      <c r="C30" s="44"/>
      <c r="D30" s="45"/>
      <c r="E30" s="28"/>
      <c r="F30" s="8"/>
      <c r="G30" s="8"/>
    </row>
    <row r="31" spans="1:7" s="16" customFormat="1" x14ac:dyDescent="0.35">
      <c r="A31" s="43">
        <f t="shared" ref="A31" ca="1" si="5">IFERROR(IF(OFFSET(A31,-1,0,1,1)&gt;0,OFFSET(A31,-1,0,1,1)+0.001,ERROR.TYPE(0)),IFERROR(IF(OFFSET(A31,-2,0,1,1)&gt;0,OFFSET(A31,-2,0,1,1)+0.001,ERROR.TYPE(0)),IFERROR(IF(OFFSET(A31,-3,0,1,1)&gt;0,OFFSET(A31,-3,0,1,1)+0.001,ERROR.TYPE(0)),IFERROR(IF(OFFSET(A31,-4,0,1,1)&gt;0,OFFSET(A31,-4,0,1,1)+0.001,ERROR.TYPE(0)),IFERROR(IF(OFFSET(A31,-5,0,1,1)&gt;0,OFFSET(A31,-5,0,1,1)+0.001,ERROR.TYPE(0)),IFERROR(IF(OFFSET(A31,-6,0,1,1)&gt;0,OFFSET(A31,-6,0,1,1)+0.001,ERROR.TYPE(0)),IFERROR(IF(OFFSET(A31,-7,0,1,1)&gt;0,OFFSET(A31,-7,0,1,1)+0.001,ERROR.TYPE(0)),IFERROR(IF(OFFSET(A31,-8,0,1,1)&gt;0,OFFSET(A31,-8,0,1,1)+0.001,ERROR.TYPE(0)),IFERROR(IF(OFFSET(A31,-9,0,1,1)&gt;0,OFFSET(A31,-9,0,1,1)+0.001,ERROR.TYPE(0)),IFERROR(IF(OFFSET(A31,-10,0,1,1)&gt;0,OFFSET(A31,-10,0,1,1)+0.001,ERROR.TYPE(0)),ERROR.TYPE(0)))))))))))</f>
        <v>1.0109999999999988</v>
      </c>
      <c r="B31" s="17" t="s">
        <v>41</v>
      </c>
      <c r="C31" s="44">
        <v>1</v>
      </c>
      <c r="D31" s="45" t="s">
        <v>11</v>
      </c>
      <c r="E31" s="28"/>
      <c r="F31" s="8"/>
      <c r="G31" s="8">
        <f t="shared" si="0"/>
        <v>0</v>
      </c>
    </row>
    <row r="32" spans="1:7" s="16" customFormat="1" ht="39" x14ac:dyDescent="0.35">
      <c r="A32" s="47">
        <f ca="1">IFERROR(IF(OFFSET(A32,-1,0)&gt;0,OFFSET(A32,-1,0)+0.001,ERROR.TYPE(0)),IFERROR(IF(OFFSET(A32,-2,0)&gt;0,OFFSET(A32,-2,0)+0.001,ERROR.TYPE(0)),IFERROR(IF(OFFSET(A32,-3,0)&gt;0,OFFSET(A32,-3,0)+0.001,ERROR.TYPE(0)),IFERROR(IF(OFFSET(A32,-4,0)&gt;0,OFFSET(A32,-4,0)+0.001,ERROR.TYPE(0)),IFERROR(IF(OFFSET(A32,-5,0)&gt;0,OFFSET(A32,-5,0)+0.001,ERROR.TYPE(0)),IFERROR(IF(OFFSET(A32,-6,0)&gt;0,OFFSET(A32,-6,0)+0.001,ERROR.TYPE(0)),IFERROR(IF(OFFSET(A32,-7,0)&gt;0,OFFSET(A32,-7,0)+0.001,ERROR.TYPE(0)),IFERROR(IF(OFFSET(A32,-8,0)&gt;0,OFFSET(A32,-8,0)+0.001,ERROR.TYPE(0)),IFERROR(IF(OFFSET(A32,-9,0)&gt;0,OFFSET(A32,-9,0)+0.001,ERROR.TYPE(0)),IFERROR(IF(OFFSET(A32,-10,0)&gt;0,OFFSET(A32,-10,0)+0.001,ERROR.TYPE(0)),ERROR.TYPE(0)))))))))))</f>
        <v>1.0119999999999987</v>
      </c>
      <c r="B32" s="48" t="s">
        <v>31</v>
      </c>
      <c r="C32" s="44">
        <v>1</v>
      </c>
      <c r="D32" s="45" t="s">
        <v>11</v>
      </c>
      <c r="E32" s="28"/>
      <c r="F32" s="8"/>
      <c r="G32" s="8">
        <f t="shared" si="0"/>
        <v>0</v>
      </c>
    </row>
    <row r="33" spans="1:7" s="16" customFormat="1" x14ac:dyDescent="0.35">
      <c r="A33" s="43"/>
      <c r="B33" s="49" t="s">
        <v>42</v>
      </c>
      <c r="C33" s="44"/>
      <c r="D33" s="45"/>
      <c r="E33" s="28"/>
      <c r="F33" s="8"/>
      <c r="G33" s="8"/>
    </row>
    <row r="34" spans="1:7" s="16" customFormat="1" ht="130" x14ac:dyDescent="0.35">
      <c r="A34" s="43"/>
      <c r="B34" s="46" t="s">
        <v>33</v>
      </c>
      <c r="C34" s="44"/>
      <c r="D34" s="45"/>
      <c r="E34" s="28"/>
      <c r="F34" s="8"/>
      <c r="G34" s="8"/>
    </row>
    <row r="35" spans="1:7" s="16" customFormat="1" x14ac:dyDescent="0.35">
      <c r="A35" s="43">
        <f t="shared" ref="A35:A36" ca="1" si="6">IFERROR(IF(OFFSET(A35,-1,0,1,1)&gt;0,OFFSET(A35,-1,0,1,1)+0.001,ERROR.TYPE(0)),IFERROR(IF(OFFSET(A35,-2,0,1,1)&gt;0,OFFSET(A35,-2,0,1,1)+0.001,ERROR.TYPE(0)),IFERROR(IF(OFFSET(A35,-3,0,1,1)&gt;0,OFFSET(A35,-3,0,1,1)+0.001,ERROR.TYPE(0)),IFERROR(IF(OFFSET(A35,-4,0,1,1)&gt;0,OFFSET(A35,-4,0,1,1)+0.001,ERROR.TYPE(0)),IFERROR(IF(OFFSET(A35,-5,0,1,1)&gt;0,OFFSET(A35,-5,0,1,1)+0.001,ERROR.TYPE(0)),IFERROR(IF(OFFSET(A35,-6,0,1,1)&gt;0,OFFSET(A35,-6,0,1,1)+0.001,ERROR.TYPE(0)),IFERROR(IF(OFFSET(A35,-7,0,1,1)&gt;0,OFFSET(A35,-7,0,1,1)+0.001,ERROR.TYPE(0)),IFERROR(IF(OFFSET(A35,-8,0,1,1)&gt;0,OFFSET(A35,-8,0,1,1)+0.001,ERROR.TYPE(0)),IFERROR(IF(OFFSET(A35,-9,0,1,1)&gt;0,OFFSET(A35,-9,0,1,1)+0.001,ERROR.TYPE(0)),IFERROR(IF(OFFSET(A35,-10,0,1,1)&gt;0,OFFSET(A35,-10,0,1,1)+0.001,ERROR.TYPE(0)),ERROR.TYPE(0)))))))))))</f>
        <v>1.0129999999999986</v>
      </c>
      <c r="B35" s="17" t="s">
        <v>37</v>
      </c>
      <c r="C35" s="44">
        <v>2</v>
      </c>
      <c r="D35" s="45" t="s">
        <v>10</v>
      </c>
      <c r="E35" s="28"/>
      <c r="F35" s="8"/>
      <c r="G35" s="8">
        <f t="shared" si="0"/>
        <v>0</v>
      </c>
    </row>
    <row r="36" spans="1:7" s="16" customFormat="1" x14ac:dyDescent="0.35">
      <c r="A36" s="43">
        <f t="shared" ca="1" si="6"/>
        <v>1.0139999999999985</v>
      </c>
      <c r="B36" s="17" t="s">
        <v>38</v>
      </c>
      <c r="C36" s="44">
        <v>2</v>
      </c>
      <c r="D36" s="45" t="s">
        <v>10</v>
      </c>
      <c r="E36" s="28"/>
      <c r="F36" s="8"/>
      <c r="G36" s="8">
        <f t="shared" si="0"/>
        <v>0</v>
      </c>
    </row>
    <row r="37" spans="1:7" s="16" customFormat="1" ht="78" x14ac:dyDescent="0.35">
      <c r="A37" s="43">
        <f t="shared" ref="A37" ca="1" si="7">IFERROR(IF(OFFSET(A37,-1,0)&gt;0,OFFSET(A37,-1,0)+0.001,ERROR.TYPE(0)),IFERROR(IF(OFFSET(A37,-2,0)&gt;0,OFFSET(A37,-2,0)+0.001,ERROR.TYPE(0)),IFERROR(IF(OFFSET(A37,-3,0)&gt;0,OFFSET(A37,-3,0)+0.001,ERROR.TYPE(0)),IFERROR(IF(OFFSET(A37,-4,0)&gt;0,OFFSET(A37,-4,0)+0.001,ERROR.TYPE(0)),IFERROR(IF(OFFSET(A37,-5,0)&gt;0,OFFSET(A37,-5,0)+0.001,ERROR.TYPE(0)),IFERROR(IF(OFFSET(A37,-6,0)&gt;0,OFFSET(A37,-6,0)+0.001,ERROR.TYPE(0)),IFERROR(IF(OFFSET(A37,-7,0)&gt;0,OFFSET(A37,-7,0)+0.001,ERROR.TYPE(0)),IFERROR(IF(OFFSET(A37,-8,0)&gt;0,OFFSET(A37,-8,0)+0.001,ERROR.TYPE(0)),IFERROR(IF(OFFSET(A37,-9,0)&gt;0,OFFSET(A37,-9,0)+0.001,ERROR.TYPE(0)),IFERROR(IF(OFFSET(A37,-10,0)&gt;0,OFFSET(A37,-10,0)+0.001,ERROR.TYPE(0)),ERROR.TYPE(0)))))))))))</f>
        <v>1.0149999999999983</v>
      </c>
      <c r="B37" s="17" t="s">
        <v>39</v>
      </c>
      <c r="C37" s="44">
        <v>1</v>
      </c>
      <c r="D37" s="45" t="s">
        <v>11</v>
      </c>
      <c r="E37" s="28"/>
      <c r="F37" s="8"/>
      <c r="G37" s="8">
        <f t="shared" si="0"/>
        <v>0</v>
      </c>
    </row>
    <row r="38" spans="1:7" ht="39.5" thickBot="1" x14ac:dyDescent="0.4">
      <c r="A38" s="47">
        <f t="shared" ref="A38" ca="1" si="8">IFERROR(IF(OFFSET(A38,-1,0,1,1)&gt;0,OFFSET(A38,-1,0,1,1)+0.001,ERROR.TYPE(0)),IFERROR(IF(OFFSET(A38,-2,0,1,1)&gt;0,OFFSET(A38,-2,0,1,1)+0.001,ERROR.TYPE(0)),IFERROR(IF(OFFSET(A38,-3,0,1,1)&gt;0,OFFSET(A38,-3,0,1,1)+0.001,ERROR.TYPE(0)),IFERROR(IF(OFFSET(A38,-4,0,1,1)&gt;0,OFFSET(A38,-4,0,1,1)+0.001,ERROR.TYPE(0)),IFERROR(IF(OFFSET(A38,-5,0,1,1)&gt;0,OFFSET(A38,-5,0,1,1)+0.001,ERROR.TYPE(0)),IFERROR(IF(OFFSET(A38,-6,0,1,1)&gt;0,OFFSET(A38,-6,0,1,1)+0.001,ERROR.TYPE(0)),IFERROR(IF(OFFSET(A38,-7,0,1,1)&gt;0,OFFSET(A38,-7,0,1,1)+0.001,ERROR.TYPE(0)),IFERROR(IF(OFFSET(A38,-8,0,1,1)&gt;0,OFFSET(A38,-8,0,1,1)+0.001,ERROR.TYPE(0)),IFERROR(IF(OFFSET(A38,-9,0,1,1)&gt;0,OFFSET(A38,-9,0,1,1)+0.001,ERROR.TYPE(0)),IFERROR(IF(OFFSET(A38,-10,0,1,1)&gt;0,OFFSET(A38,-10,0,1,1)+0.001,ERROR.TYPE(0)),ERROR.TYPE(0)))))))))))</f>
        <v>1.0159999999999982</v>
      </c>
      <c r="B38" s="17" t="s">
        <v>43</v>
      </c>
      <c r="C38" s="50">
        <v>1</v>
      </c>
      <c r="D38" s="51" t="s">
        <v>12</v>
      </c>
      <c r="E38" s="28"/>
      <c r="F38" s="8"/>
      <c r="G38" s="8">
        <f t="shared" ref="G38" si="9">C38*F38</f>
        <v>0</v>
      </c>
    </row>
    <row r="39" spans="1:7" ht="40.5" customHeight="1" thickBot="1" x14ac:dyDescent="0.4">
      <c r="A39" s="3"/>
      <c r="B39" s="31" t="s">
        <v>8</v>
      </c>
      <c r="C39" s="32"/>
      <c r="D39" s="32"/>
      <c r="E39" s="33"/>
      <c r="F39" s="9"/>
      <c r="G39" s="27">
        <f>SUM(G16:G38)</f>
        <v>0</v>
      </c>
    </row>
    <row r="40" spans="1:7" ht="35.25" customHeight="1" x14ac:dyDescent="0.35">
      <c r="A40" s="5" t="s">
        <v>7</v>
      </c>
      <c r="B40" s="34" t="s">
        <v>9</v>
      </c>
      <c r="C40" s="34"/>
      <c r="D40" s="34"/>
      <c r="E40" s="34"/>
      <c r="F40" s="34"/>
    </row>
    <row r="41" spans="1:7" ht="25" customHeight="1" x14ac:dyDescent="0.35"/>
    <row r="42" spans="1:7" ht="25" customHeight="1" x14ac:dyDescent="0.35"/>
    <row r="43" spans="1:7" ht="25" customHeight="1" x14ac:dyDescent="0.35"/>
    <row r="44" spans="1:7" ht="25" customHeight="1" x14ac:dyDescent="0.35"/>
    <row r="45" spans="1:7" ht="25" customHeight="1" x14ac:dyDescent="0.35"/>
    <row r="46" spans="1:7" ht="25" customHeight="1" x14ac:dyDescent="0.35"/>
    <row r="47" spans="1:7" ht="25" customHeight="1" x14ac:dyDescent="0.35"/>
    <row r="48" spans="1:7" ht="25" customHeight="1" x14ac:dyDescent="0.35"/>
  </sheetData>
  <mergeCells count="11">
    <mergeCell ref="A1:F1"/>
    <mergeCell ref="A2:F2"/>
    <mergeCell ref="B39:E39"/>
    <mergeCell ref="B40:F40"/>
    <mergeCell ref="B4:F4"/>
    <mergeCell ref="B10:G10"/>
    <mergeCell ref="B11:G11"/>
    <mergeCell ref="B12:G12"/>
    <mergeCell ref="B13:G13"/>
    <mergeCell ref="B14:G14"/>
    <mergeCell ref="B15:G15"/>
  </mergeCells>
  <phoneticPr fontId="11" type="noConversion"/>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4566-7EC1-4392-BE5B-CEAF456ACF87}">
  <dimension ref="A1:G50"/>
  <sheetViews>
    <sheetView view="pageBreakPreview" topLeftCell="A25" zoomScale="60" zoomScaleNormal="85" workbookViewId="0">
      <selection activeCell="E18" sqref="E18"/>
    </sheetView>
  </sheetViews>
  <sheetFormatPr defaultRowHeight="14.5" x14ac:dyDescent="0.35"/>
  <cols>
    <col min="1" max="1" width="19" style="16" customWidth="1"/>
    <col min="2" max="2" width="35.7265625" style="16" customWidth="1"/>
    <col min="3" max="3" width="7.81640625" style="16" bestFit="1" customWidth="1"/>
    <col min="4" max="4" width="5.6328125" style="16" customWidth="1"/>
    <col min="5" max="5" width="20.90625" style="16" bestFit="1" customWidth="1"/>
    <col min="6" max="6" width="24" style="16" customWidth="1"/>
    <col min="7" max="7" width="19.1796875" style="16" customWidth="1"/>
    <col min="8" max="16384" width="8.7265625" style="16"/>
  </cols>
  <sheetData>
    <row r="1" spans="1:7" ht="28.5" customHeight="1" x14ac:dyDescent="0.4">
      <c r="A1" s="29" t="s">
        <v>2</v>
      </c>
      <c r="B1" s="29"/>
      <c r="C1" s="29"/>
      <c r="D1" s="29"/>
      <c r="E1" s="29"/>
      <c r="F1" s="29"/>
    </row>
    <row r="2" spans="1:7" ht="27.75" customHeight="1" x14ac:dyDescent="0.35">
      <c r="A2" s="30" t="s">
        <v>0</v>
      </c>
      <c r="B2" s="30"/>
      <c r="C2" s="30"/>
      <c r="D2" s="30"/>
      <c r="E2" s="30"/>
      <c r="F2" s="30"/>
    </row>
    <row r="3" spans="1:7" x14ac:dyDescent="0.35">
      <c r="A3" s="1"/>
      <c r="B3" s="1"/>
      <c r="C3" s="1"/>
      <c r="D3" s="1"/>
      <c r="E3" s="1"/>
      <c r="F3" s="1"/>
    </row>
    <row r="4" spans="1:7" ht="39" customHeight="1" x14ac:dyDescent="0.35">
      <c r="A4" s="6" t="s">
        <v>1</v>
      </c>
      <c r="B4" s="35" t="s">
        <v>26</v>
      </c>
      <c r="C4" s="35"/>
      <c r="D4" s="35"/>
      <c r="E4" s="35"/>
      <c r="F4" s="35"/>
    </row>
    <row r="5" spans="1:7" ht="24" customHeight="1" x14ac:dyDescent="0.35">
      <c r="A5" s="4" t="s">
        <v>3</v>
      </c>
      <c r="B5" s="7" t="s">
        <v>25</v>
      </c>
      <c r="C5" s="1"/>
      <c r="D5" s="1"/>
      <c r="E5" s="1"/>
      <c r="F5" s="1"/>
    </row>
    <row r="6" spans="1:7" ht="15" thickBot="1" x14ac:dyDescent="0.4">
      <c r="A6" s="1"/>
      <c r="B6" s="1"/>
      <c r="C6" s="1"/>
      <c r="D6" s="1"/>
      <c r="E6" s="1"/>
      <c r="F6" s="1"/>
    </row>
    <row r="7" spans="1:7" ht="65" customHeight="1" x14ac:dyDescent="0.35">
      <c r="A7" s="13" t="s">
        <v>20</v>
      </c>
      <c r="B7" s="19" t="s">
        <v>4</v>
      </c>
      <c r="C7" s="2" t="s">
        <v>5</v>
      </c>
      <c r="D7" s="21" t="s">
        <v>21</v>
      </c>
      <c r="E7" s="20" t="s">
        <v>22</v>
      </c>
      <c r="F7" s="20" t="s">
        <v>23</v>
      </c>
      <c r="G7" s="22" t="s">
        <v>24</v>
      </c>
    </row>
    <row r="8" spans="1:7" ht="24.75" customHeight="1" thickBot="1" x14ac:dyDescent="0.4">
      <c r="A8" s="23"/>
      <c r="B8" s="24"/>
      <c r="C8" s="24"/>
      <c r="D8" s="24"/>
      <c r="E8" s="24"/>
      <c r="F8" s="25" t="s">
        <v>6</v>
      </c>
      <c r="G8" s="26" t="s">
        <v>6</v>
      </c>
    </row>
    <row r="9" spans="1:7" ht="24.75" customHeight="1" x14ac:dyDescent="0.35">
      <c r="A9" s="10"/>
      <c r="B9" s="14" t="s">
        <v>13</v>
      </c>
      <c r="C9" s="14"/>
      <c r="D9" s="14"/>
      <c r="E9" s="14"/>
      <c r="F9" s="12"/>
      <c r="G9" s="11"/>
    </row>
    <row r="10" spans="1:7" x14ac:dyDescent="0.35">
      <c r="A10" s="10"/>
      <c r="B10" s="36" t="s">
        <v>14</v>
      </c>
      <c r="C10" s="37"/>
      <c r="D10" s="37"/>
      <c r="E10" s="37"/>
      <c r="F10" s="37"/>
      <c r="G10" s="38"/>
    </row>
    <row r="11" spans="1:7" x14ac:dyDescent="0.35">
      <c r="A11" s="10"/>
      <c r="B11" s="36" t="s">
        <v>15</v>
      </c>
      <c r="C11" s="37"/>
      <c r="D11" s="37"/>
      <c r="E11" s="37"/>
      <c r="F11" s="37"/>
      <c r="G11" s="38"/>
    </row>
    <row r="12" spans="1:7" x14ac:dyDescent="0.35">
      <c r="A12" s="10"/>
      <c r="B12" s="36" t="s">
        <v>16</v>
      </c>
      <c r="C12" s="37"/>
      <c r="D12" s="37"/>
      <c r="E12" s="37"/>
      <c r="F12" s="37"/>
      <c r="G12" s="38"/>
    </row>
    <row r="13" spans="1:7" x14ac:dyDescent="0.35">
      <c r="A13" s="10"/>
      <c r="B13" s="36" t="s">
        <v>17</v>
      </c>
      <c r="C13" s="37"/>
      <c r="D13" s="37"/>
      <c r="E13" s="37"/>
      <c r="F13" s="37"/>
      <c r="G13" s="38"/>
    </row>
    <row r="14" spans="1:7" x14ac:dyDescent="0.35">
      <c r="A14" s="10"/>
      <c r="B14" s="36" t="s">
        <v>18</v>
      </c>
      <c r="C14" s="37"/>
      <c r="D14" s="37"/>
      <c r="E14" s="37"/>
      <c r="F14" s="37"/>
      <c r="G14" s="38"/>
    </row>
    <row r="15" spans="1:7" x14ac:dyDescent="0.35">
      <c r="A15" s="10"/>
      <c r="B15" s="36" t="s">
        <v>19</v>
      </c>
      <c r="C15" s="37"/>
      <c r="D15" s="37"/>
      <c r="E15" s="37"/>
      <c r="F15" s="37"/>
      <c r="G15" s="38"/>
    </row>
    <row r="16" spans="1:7" x14ac:dyDescent="0.35">
      <c r="A16" s="39"/>
      <c r="B16" s="40" t="s">
        <v>44</v>
      </c>
      <c r="C16" s="41"/>
      <c r="D16" s="42"/>
      <c r="E16" s="28"/>
      <c r="F16" s="8"/>
      <c r="G16" s="8"/>
    </row>
    <row r="17" spans="1:7" ht="90.5" customHeight="1" x14ac:dyDescent="0.35">
      <c r="A17" s="43"/>
      <c r="B17" s="46" t="s">
        <v>45</v>
      </c>
      <c r="C17" s="52"/>
      <c r="D17" s="45"/>
      <c r="E17" s="28"/>
      <c r="F17" s="8"/>
      <c r="G17" s="8"/>
    </row>
    <row r="18" spans="1:7" x14ac:dyDescent="0.35">
      <c r="A18" s="47">
        <v>2.0009999999999999</v>
      </c>
      <c r="B18" s="17" t="s">
        <v>46</v>
      </c>
      <c r="C18" s="52">
        <v>1</v>
      </c>
      <c r="D18" s="42" t="s">
        <v>10</v>
      </c>
      <c r="E18" s="28"/>
      <c r="F18" s="8"/>
      <c r="G18" s="8">
        <f t="shared" ref="G18:G39" si="0">C18*F18</f>
        <v>0</v>
      </c>
    </row>
    <row r="19" spans="1:7" x14ac:dyDescent="0.35">
      <c r="A19" s="47">
        <f t="shared" ref="A19:A22" ca="1" si="1">IFERROR(IF(OFFSET(A19,-1,0)&gt;0,OFFSET(A19,-1,0)+0.001,ERROR.TYPE(0)),IFERROR(IF(OFFSET(A19,-2,0)&gt;0,OFFSET(A19,-2,0)+0.001,ERROR.TYPE(0)),IFERROR(IF(OFFSET(A19,-3,0)&gt;0,OFFSET(A19,-3,0)+0.001,ERROR.TYPE(0)),IFERROR(IF(OFFSET(A19,-4,0)&gt;0,OFFSET(A19,-4,0)+0.001,ERROR.TYPE(0)),IFERROR(IF(OFFSET(A19,-5,0)&gt;0,OFFSET(A19,-5,0)+0.001,ERROR.TYPE(0)),IFERROR(IF(OFFSET(A19,-6,0)&gt;0,OFFSET(A19,-6,0)+0.001,ERROR.TYPE(0)),IFERROR(IF(OFFSET(A19,-7,0)&gt;0,OFFSET(A19,-7,0)+0.001,ERROR.TYPE(0)),IFERROR(IF(OFFSET(A19,-8,0)&gt;0,OFFSET(A19,-8,0)+0.001,ERROR.TYPE(0)),IFERROR(IF(OFFSET(A19,-9,0)&gt;0,OFFSET(A19,-9,0)+0.001,ERROR.TYPE(0)),IFERROR(IF(OFFSET(A19,-10,0)&gt;0,OFFSET(A19,-10,0)+0.001,ERROR.TYPE(0)),ERROR.TYPE(0)))))))))))</f>
        <v>2.0019999999999998</v>
      </c>
      <c r="B19" s="17" t="s">
        <v>47</v>
      </c>
      <c r="C19" s="52">
        <v>1</v>
      </c>
      <c r="D19" s="42" t="s">
        <v>10</v>
      </c>
      <c r="E19" s="28"/>
      <c r="F19" s="8"/>
      <c r="G19" s="8">
        <f t="shared" si="0"/>
        <v>0</v>
      </c>
    </row>
    <row r="20" spans="1:7" x14ac:dyDescent="0.35">
      <c r="A20" s="47">
        <f t="shared" ca="1" si="1"/>
        <v>2.0029999999999997</v>
      </c>
      <c r="B20" s="17" t="s">
        <v>48</v>
      </c>
      <c r="C20" s="52">
        <v>1</v>
      </c>
      <c r="D20" s="42" t="s">
        <v>10</v>
      </c>
      <c r="E20" s="28"/>
      <c r="F20" s="8"/>
      <c r="G20" s="8">
        <f t="shared" si="0"/>
        <v>0</v>
      </c>
    </row>
    <row r="21" spans="1:7" x14ac:dyDescent="0.35">
      <c r="A21" s="47">
        <f t="shared" ca="1" si="1"/>
        <v>2.0039999999999996</v>
      </c>
      <c r="B21" s="17" t="s">
        <v>49</v>
      </c>
      <c r="C21" s="52">
        <v>1</v>
      </c>
      <c r="D21" s="42" t="s">
        <v>10</v>
      </c>
      <c r="E21" s="28"/>
      <c r="F21" s="8"/>
      <c r="G21" s="8">
        <f t="shared" si="0"/>
        <v>0</v>
      </c>
    </row>
    <row r="22" spans="1:7" x14ac:dyDescent="0.35">
      <c r="A22" s="47">
        <f t="shared" ca="1" si="1"/>
        <v>2.0049999999999994</v>
      </c>
      <c r="B22" s="17" t="s">
        <v>50</v>
      </c>
      <c r="C22" s="52">
        <v>1</v>
      </c>
      <c r="D22" s="42" t="s">
        <v>10</v>
      </c>
      <c r="E22" s="28"/>
      <c r="F22" s="8"/>
      <c r="G22" s="8">
        <f t="shared" si="0"/>
        <v>0</v>
      </c>
    </row>
    <row r="23" spans="1:7" ht="66" customHeight="1" x14ac:dyDescent="0.35">
      <c r="A23" s="47"/>
      <c r="B23" s="46" t="s">
        <v>51</v>
      </c>
      <c r="C23" s="52"/>
      <c r="D23" s="45"/>
      <c r="E23" s="28"/>
      <c r="F23" s="8"/>
      <c r="G23" s="8"/>
    </row>
    <row r="24" spans="1:7" x14ac:dyDescent="0.35">
      <c r="A24" s="47">
        <f t="shared" ref="A24:A25" ca="1" si="2">IFERROR(IF(OFFSET(A24,-1,0)&gt;0,OFFSET(A24,-1,0)+0.001,ERROR.TYPE(0)),IFERROR(IF(OFFSET(A24,-2,0)&gt;0,OFFSET(A24,-2,0)+0.001,ERROR.TYPE(0)),IFERROR(IF(OFFSET(A24,-3,0)&gt;0,OFFSET(A24,-3,0)+0.001,ERROR.TYPE(0)),IFERROR(IF(OFFSET(A24,-4,0)&gt;0,OFFSET(A24,-4,0)+0.001,ERROR.TYPE(0)),IFERROR(IF(OFFSET(A24,-5,0)&gt;0,OFFSET(A24,-5,0)+0.001,ERROR.TYPE(0)),IFERROR(IF(OFFSET(A24,-6,0)&gt;0,OFFSET(A24,-6,0)+0.001,ERROR.TYPE(0)),IFERROR(IF(OFFSET(A24,-7,0)&gt;0,OFFSET(A24,-7,0)+0.001,ERROR.TYPE(0)),IFERROR(IF(OFFSET(A24,-8,0)&gt;0,OFFSET(A24,-8,0)+0.001,ERROR.TYPE(0)),IFERROR(IF(OFFSET(A24,-9,0)&gt;0,OFFSET(A24,-9,0)+0.001,ERROR.TYPE(0)),IFERROR(IF(OFFSET(A24,-10,0)&gt;0,OFFSET(A24,-10,0)+0.001,ERROR.TYPE(0)),ERROR.TYPE(0)))))))))))</f>
        <v>2.0059999999999993</v>
      </c>
      <c r="B24" s="17" t="s">
        <v>52</v>
      </c>
      <c r="C24" s="52">
        <v>5</v>
      </c>
      <c r="D24" s="45" t="s">
        <v>10</v>
      </c>
      <c r="E24" s="28"/>
      <c r="F24" s="8"/>
      <c r="G24" s="8">
        <f t="shared" si="0"/>
        <v>0</v>
      </c>
    </row>
    <row r="25" spans="1:7" x14ac:dyDescent="0.35">
      <c r="A25" s="47">
        <f t="shared" ca="1" si="2"/>
        <v>2.0069999999999992</v>
      </c>
      <c r="B25" s="17" t="s">
        <v>53</v>
      </c>
      <c r="C25" s="52">
        <v>12</v>
      </c>
      <c r="D25" s="45" t="s">
        <v>10</v>
      </c>
      <c r="E25" s="28"/>
      <c r="F25" s="8"/>
      <c r="G25" s="8">
        <f t="shared" si="0"/>
        <v>0</v>
      </c>
    </row>
    <row r="26" spans="1:7" ht="26" x14ac:dyDescent="0.35">
      <c r="A26" s="47"/>
      <c r="B26" s="46" t="s">
        <v>54</v>
      </c>
      <c r="C26" s="52"/>
      <c r="D26" s="45"/>
      <c r="E26" s="28"/>
      <c r="F26" s="8"/>
      <c r="G26" s="8"/>
    </row>
    <row r="27" spans="1:7" x14ac:dyDescent="0.35">
      <c r="A27" s="47">
        <f t="shared" ref="A27:A29" ca="1" si="3">IFERROR(IF(OFFSET(A27,-1,0)&gt;0,OFFSET(A27,-1,0)+0.001,ERROR.TYPE(0)),IFERROR(IF(OFFSET(A27,-2,0)&gt;0,OFFSET(A27,-2,0)+0.001,ERROR.TYPE(0)),IFERROR(IF(OFFSET(A27,-3,0)&gt;0,OFFSET(A27,-3,0)+0.001,ERROR.TYPE(0)),IFERROR(IF(OFFSET(A27,-4,0)&gt;0,OFFSET(A27,-4,0)+0.001,ERROR.TYPE(0)),IFERROR(IF(OFFSET(A27,-5,0)&gt;0,OFFSET(A27,-5,0)+0.001,ERROR.TYPE(0)),IFERROR(IF(OFFSET(A27,-6,0)&gt;0,OFFSET(A27,-6,0)+0.001,ERROR.TYPE(0)),IFERROR(IF(OFFSET(A27,-7,0)&gt;0,OFFSET(A27,-7,0)+0.001,ERROR.TYPE(0)),IFERROR(IF(OFFSET(A27,-8,0)&gt;0,OFFSET(A27,-8,0)+0.001,ERROR.TYPE(0)),IFERROR(IF(OFFSET(A27,-9,0)&gt;0,OFFSET(A27,-9,0)+0.001,ERROR.TYPE(0)),IFERROR(IF(OFFSET(A27,-10,0)&gt;0,OFFSET(A27,-10,0)+0.001,ERROR.TYPE(0)),ERROR.TYPE(0)))))))))))</f>
        <v>2.0079999999999991</v>
      </c>
      <c r="B27" s="17" t="s">
        <v>55</v>
      </c>
      <c r="C27" s="52">
        <v>1</v>
      </c>
      <c r="D27" s="45" t="s">
        <v>10</v>
      </c>
      <c r="E27" s="28"/>
      <c r="F27" s="8"/>
      <c r="G27" s="8">
        <f t="shared" si="0"/>
        <v>0</v>
      </c>
    </row>
    <row r="28" spans="1:7" x14ac:dyDescent="0.35">
      <c r="A28" s="47">
        <f t="shared" ca="1" si="3"/>
        <v>2.008999999999999</v>
      </c>
      <c r="B28" s="17" t="s">
        <v>56</v>
      </c>
      <c r="C28" s="52">
        <v>1</v>
      </c>
      <c r="D28" s="45" t="s">
        <v>10</v>
      </c>
      <c r="E28" s="28"/>
      <c r="F28" s="8"/>
      <c r="G28" s="8">
        <f t="shared" si="0"/>
        <v>0</v>
      </c>
    </row>
    <row r="29" spans="1:7" x14ac:dyDescent="0.35">
      <c r="A29" s="47">
        <f t="shared" ca="1" si="3"/>
        <v>2.0099999999999989</v>
      </c>
      <c r="B29" s="17" t="s">
        <v>57</v>
      </c>
      <c r="C29" s="52">
        <v>3</v>
      </c>
      <c r="D29" s="45" t="s">
        <v>10</v>
      </c>
      <c r="E29" s="28"/>
      <c r="F29" s="8"/>
      <c r="G29" s="8">
        <f t="shared" si="0"/>
        <v>0</v>
      </c>
    </row>
    <row r="30" spans="1:7" ht="54" customHeight="1" x14ac:dyDescent="0.35">
      <c r="A30" s="47"/>
      <c r="B30" s="46" t="s">
        <v>58</v>
      </c>
      <c r="C30" s="52"/>
      <c r="D30" s="45"/>
      <c r="E30" s="28"/>
      <c r="F30" s="8"/>
      <c r="G30" s="8"/>
    </row>
    <row r="31" spans="1:7" x14ac:dyDescent="0.35">
      <c r="A31" s="47">
        <f t="shared" ref="A31:A36" ca="1" si="4">IFERROR(IF(OFFSET(A31,-1,0)&gt;0,OFFSET(A31,-1,0)+0.001,ERROR.TYPE(0)),IFERROR(IF(OFFSET(A31,-2,0)&gt;0,OFFSET(A31,-2,0)+0.001,ERROR.TYPE(0)),IFERROR(IF(OFFSET(A31,-3,0)&gt;0,OFFSET(A31,-3,0)+0.001,ERROR.TYPE(0)),IFERROR(IF(OFFSET(A31,-4,0)&gt;0,OFFSET(A31,-4,0)+0.001,ERROR.TYPE(0)),IFERROR(IF(OFFSET(A31,-5,0)&gt;0,OFFSET(A31,-5,0)+0.001,ERROR.TYPE(0)),IFERROR(IF(OFFSET(A31,-6,0)&gt;0,OFFSET(A31,-6,0)+0.001,ERROR.TYPE(0)),IFERROR(IF(OFFSET(A31,-7,0)&gt;0,OFFSET(A31,-7,0)+0.001,ERROR.TYPE(0)),IFERROR(IF(OFFSET(A31,-8,0)&gt;0,OFFSET(A31,-8,0)+0.001,ERROR.TYPE(0)),IFERROR(IF(OFFSET(A31,-9,0)&gt;0,OFFSET(A31,-9,0)+0.001,ERROR.TYPE(0)),IFERROR(IF(OFFSET(A31,-10,0)&gt;0,OFFSET(A31,-10,0)+0.001,ERROR.TYPE(0)),ERROR.TYPE(0)))))))))))</f>
        <v>2.0109999999999988</v>
      </c>
      <c r="B31" s="18" t="s">
        <v>59</v>
      </c>
      <c r="C31" s="52">
        <v>15</v>
      </c>
      <c r="D31" s="45" t="s">
        <v>60</v>
      </c>
      <c r="E31" s="28"/>
      <c r="F31" s="8"/>
      <c r="G31" s="8">
        <f t="shared" si="0"/>
        <v>0</v>
      </c>
    </row>
    <row r="32" spans="1:7" x14ac:dyDescent="0.35">
      <c r="A32" s="47">
        <f t="shared" ca="1" si="4"/>
        <v>2.0119999999999987</v>
      </c>
      <c r="B32" s="18" t="s">
        <v>61</v>
      </c>
      <c r="C32" s="52">
        <v>5</v>
      </c>
      <c r="D32" s="45" t="s">
        <v>60</v>
      </c>
      <c r="E32" s="28"/>
      <c r="F32" s="8"/>
      <c r="G32" s="8">
        <f t="shared" si="0"/>
        <v>0</v>
      </c>
    </row>
    <row r="33" spans="1:7" x14ac:dyDescent="0.35">
      <c r="A33" s="47">
        <f t="shared" ca="1" si="4"/>
        <v>2.0129999999999986</v>
      </c>
      <c r="B33" s="18" t="s">
        <v>62</v>
      </c>
      <c r="C33" s="52">
        <v>15</v>
      </c>
      <c r="D33" s="45" t="s">
        <v>60</v>
      </c>
      <c r="E33" s="28"/>
      <c r="F33" s="8"/>
      <c r="G33" s="8">
        <f t="shared" si="0"/>
        <v>0</v>
      </c>
    </row>
    <row r="34" spans="1:7" x14ac:dyDescent="0.35">
      <c r="A34" s="47">
        <f t="shared" ca="1" si="4"/>
        <v>2.0139999999999985</v>
      </c>
      <c r="B34" s="18" t="s">
        <v>63</v>
      </c>
      <c r="C34" s="52">
        <v>10</v>
      </c>
      <c r="D34" s="45" t="s">
        <v>60</v>
      </c>
      <c r="E34" s="28"/>
      <c r="F34" s="8"/>
      <c r="G34" s="8">
        <f t="shared" si="0"/>
        <v>0</v>
      </c>
    </row>
    <row r="35" spans="1:7" x14ac:dyDescent="0.35">
      <c r="A35" s="47">
        <f t="shared" ca="1" si="4"/>
        <v>2.0149999999999983</v>
      </c>
      <c r="B35" s="18" t="s">
        <v>64</v>
      </c>
      <c r="C35" s="52">
        <v>20</v>
      </c>
      <c r="D35" s="45" t="s">
        <v>60</v>
      </c>
      <c r="E35" s="28"/>
      <c r="F35" s="8"/>
      <c r="G35" s="8">
        <f t="shared" si="0"/>
        <v>0</v>
      </c>
    </row>
    <row r="36" spans="1:7" x14ac:dyDescent="0.35">
      <c r="A36" s="47">
        <f t="shared" ca="1" si="4"/>
        <v>2.0159999999999982</v>
      </c>
      <c r="B36" s="18" t="s">
        <v>65</v>
      </c>
      <c r="C36" s="52">
        <v>10</v>
      </c>
      <c r="D36" s="45" t="s">
        <v>60</v>
      </c>
      <c r="E36" s="28"/>
      <c r="F36" s="8"/>
      <c r="G36" s="8">
        <f t="shared" si="0"/>
        <v>0</v>
      </c>
    </row>
    <row r="37" spans="1:7" ht="117" x14ac:dyDescent="0.35">
      <c r="A37" s="53"/>
      <c r="B37" s="46" t="s">
        <v>66</v>
      </c>
      <c r="C37" s="54"/>
      <c r="D37" s="45"/>
      <c r="E37" s="28"/>
      <c r="F37" s="8"/>
      <c r="G37" s="8"/>
    </row>
    <row r="38" spans="1:7" x14ac:dyDescent="0.35">
      <c r="A38" s="53">
        <f t="shared" ref="A38:A39" ca="1" si="5">IFERROR(IF(OFFSET(A38,-1,0,1,1)&gt;0,OFFSET(A38,-1,0,1,1)+0.001,ERROR.TYPE(0)),IFERROR(IF(OFFSET(A38,-2,0,1,1)&gt;0,OFFSET(A38,-2,0,1,1)+0.001,ERROR.TYPE(0)),IFERROR(IF(OFFSET(A38,-3,0,1,1)&gt;0,OFFSET(A38,-3,0,1,1)+0.001,ERROR.TYPE(0)),IFERROR(IF(OFFSET(A38,-4,0,1,1)&gt;0,OFFSET(A38,-4,0,1,1)+0.001,ERROR.TYPE(0)),IFERROR(IF(OFFSET(A38,-5,0,1,1)&gt;0,OFFSET(A38,-5,0,1,1)+0.001,ERROR.TYPE(0)),IFERROR(IF(OFFSET(A38,-6,0,1,1)&gt;0,OFFSET(A38,-6,0,1,1)+0.001,ERROR.TYPE(0)),IFERROR(IF(OFFSET(A38,-7,0,1,1)&gt;0,OFFSET(A38,-7,0,1,1)+0.001,ERROR.TYPE(0)),IFERROR(IF(OFFSET(A38,-8,0,1,1)&gt;0,OFFSET(A38,-8,0,1,1)+0.001,ERROR.TYPE(0)),IFERROR(IF(OFFSET(A38,-9,0,1,1)&gt;0,OFFSET(A38,-9,0,1,1)+0.001,ERROR.TYPE(0)),IFERROR(IF(OFFSET(A38,-10,0,1,1)&gt;0,OFFSET(A38,-10,0,1,1)+0.001,ERROR.TYPE(0)),ERROR.TYPE(0)))))))))))</f>
        <v>2.0169999999999981</v>
      </c>
      <c r="B38" s="55" t="s">
        <v>67</v>
      </c>
      <c r="C38" s="56">
        <v>1</v>
      </c>
      <c r="D38" s="45" t="s">
        <v>68</v>
      </c>
      <c r="E38" s="28"/>
      <c r="F38" s="8"/>
      <c r="G38" s="8">
        <f t="shared" si="0"/>
        <v>0</v>
      </c>
    </row>
    <row r="39" spans="1:7" ht="39" x14ac:dyDescent="0.35">
      <c r="A39" s="43">
        <f t="shared" ca="1" si="5"/>
        <v>2.017999999999998</v>
      </c>
      <c r="B39" s="17" t="s">
        <v>43</v>
      </c>
      <c r="C39" s="50">
        <v>1</v>
      </c>
      <c r="D39" s="51" t="s">
        <v>12</v>
      </c>
      <c r="E39" s="28"/>
      <c r="F39" s="8"/>
      <c r="G39" s="8">
        <f t="shared" si="0"/>
        <v>0</v>
      </c>
    </row>
    <row r="40" spans="1:7" ht="15" thickBot="1" x14ac:dyDescent="0.4">
      <c r="A40" s="47"/>
      <c r="B40" s="48"/>
      <c r="C40" s="44"/>
      <c r="D40" s="45"/>
      <c r="E40" s="28"/>
      <c r="F40" s="8"/>
      <c r="G40" s="8"/>
    </row>
    <row r="41" spans="1:7" ht="40.5" customHeight="1" thickBot="1" x14ac:dyDescent="0.4">
      <c r="A41" s="3"/>
      <c r="B41" s="31" t="s">
        <v>8</v>
      </c>
      <c r="C41" s="32"/>
      <c r="D41" s="32"/>
      <c r="E41" s="33"/>
      <c r="F41" s="9"/>
      <c r="G41" s="27">
        <f>SUM(G16:G40)</f>
        <v>0</v>
      </c>
    </row>
    <row r="42" spans="1:7" ht="35.25" customHeight="1" x14ac:dyDescent="0.35">
      <c r="A42" s="5" t="s">
        <v>7</v>
      </c>
      <c r="B42" s="34" t="s">
        <v>9</v>
      </c>
      <c r="C42" s="34"/>
      <c r="D42" s="34"/>
      <c r="E42" s="34"/>
      <c r="F42" s="34"/>
    </row>
    <row r="43" spans="1:7" ht="25" customHeight="1" x14ac:dyDescent="0.35"/>
    <row r="44" spans="1:7" ht="25" customHeight="1" x14ac:dyDescent="0.35"/>
    <row r="45" spans="1:7" ht="25" customHeight="1" x14ac:dyDescent="0.35"/>
    <row r="46" spans="1:7" ht="25" customHeight="1" x14ac:dyDescent="0.35"/>
    <row r="47" spans="1:7" ht="25" customHeight="1" x14ac:dyDescent="0.35"/>
    <row r="48" spans="1:7" ht="25" customHeight="1" x14ac:dyDescent="0.35"/>
    <row r="49" ht="25" customHeight="1" x14ac:dyDescent="0.35"/>
    <row r="50" ht="25" customHeight="1" x14ac:dyDescent="0.35"/>
  </sheetData>
  <mergeCells count="11">
    <mergeCell ref="B13:G13"/>
    <mergeCell ref="B14:G14"/>
    <mergeCell ref="B15:G15"/>
    <mergeCell ref="B41:E41"/>
    <mergeCell ref="B42:F42"/>
    <mergeCell ref="A1:F1"/>
    <mergeCell ref="A2:F2"/>
    <mergeCell ref="B4:F4"/>
    <mergeCell ref="B10:G10"/>
    <mergeCell ref="B11:G11"/>
    <mergeCell ref="B12:G12"/>
  </mergeCells>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 (2)</vt:lpstr>
      <vt:lpstr>Bill A - AC</vt:lpstr>
      <vt:lpstr>Bill B - Ventilation</vt:lpstr>
      <vt:lpstr>'Bill A - AC'!_Toc41823885</vt:lpstr>
      <vt:lpstr>'Bill B - Ventilation'!_Toc41823885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R</cp:lastModifiedBy>
  <cp:lastPrinted>2016-03-17T07:47:57Z</cp:lastPrinted>
  <dcterms:created xsi:type="dcterms:W3CDTF">2016-03-17T07:38:46Z</dcterms:created>
  <dcterms:modified xsi:type="dcterms:W3CDTF">2020-09-24T20:18:54Z</dcterms:modified>
</cp:coreProperties>
</file>