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011 Borehole 2\Tender 011 - Borehole Tender documents\"/>
    </mc:Choice>
  </mc:AlternateContent>
  <xr:revisionPtr revIDLastSave="0" documentId="13_ncr:1_{2565A955-5D9B-4925-9B7D-AFB4D655B5D1}" xr6:coauthVersionLast="45" xr6:coauthVersionMax="45" xr10:uidLastSave="{00000000-0000-0000-0000-000000000000}"/>
  <bookViews>
    <workbookView xWindow="-110" yWindow="-110" windowWidth="19420" windowHeight="10560" xr2:uid="{00000000-000D-0000-FFFF-FFFF00000000}"/>
  </bookViews>
  <sheets>
    <sheet name="Bill A" sheetId="1" r:id="rId1"/>
    <sheet name="Sheet1" sheetId="2" r:id="rId2"/>
  </sheets>
  <definedNames>
    <definedName name="_Toc256415361" localSheetId="0">'Bill A'!$A$4</definedName>
    <definedName name="_Toc256416052" localSheetId="0">'Bill A'!$A$1</definedName>
    <definedName name="_Toc41823891"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 l="1"/>
  <c r="G17" i="1"/>
  <c r="G18" i="1"/>
  <c r="G19" i="1"/>
  <c r="G16" i="1"/>
  <c r="G28" i="2"/>
  <c r="G27" i="2"/>
  <c r="G26" i="2"/>
  <c r="G25" i="2"/>
  <c r="G29" i="2" s="1"/>
  <c r="G31" i="2" s="1"/>
  <c r="B25" i="2"/>
  <c r="B26" i="2" s="1"/>
  <c r="B27" i="2" s="1"/>
  <c r="B28" i="2" s="1"/>
  <c r="G16" i="2"/>
  <c r="G15" i="2"/>
  <c r="G14" i="2"/>
  <c r="G13" i="2"/>
  <c r="G12" i="2"/>
  <c r="G11" i="2"/>
  <c r="G10" i="2"/>
  <c r="G9" i="2"/>
  <c r="G8" i="2"/>
  <c r="G17" i="2" s="1"/>
  <c r="G19" i="2" s="1"/>
  <c r="B8" i="2"/>
  <c r="B9" i="2" s="1"/>
  <c r="B10" i="2" s="1"/>
  <c r="B11" i="2" s="1"/>
  <c r="B12" i="2" s="1"/>
  <c r="B13" i="2" s="1"/>
  <c r="B14" i="2" s="1"/>
  <c r="B15" i="2" s="1"/>
  <c r="B16" i="2" s="1"/>
</calcChain>
</file>

<file path=xl/sharedStrings.xml><?xml version="1.0" encoding="utf-8"?>
<sst xmlns="http://schemas.openxmlformats.org/spreadsheetml/2006/main" count="93" uniqueCount="51">
  <si>
    <t>The tables that follow give the description of the rates (or unit prices) by using the relevant clauses of the Technical Specifications.</t>
  </si>
  <si>
    <t>N.B. Three decimal points do not exist as currency; therefore such offers cannot be accepted. Offers are to be submitted up to two decimal points.</t>
  </si>
  <si>
    <t xml:space="preserve">Item </t>
  </si>
  <si>
    <t>Description</t>
  </si>
  <si>
    <t>Estimated Quantity (all quantities are approximate)</t>
  </si>
  <si>
    <t>Unit</t>
  </si>
  <si>
    <r>
      <t xml:space="preserve">Unit Rate Including Taxes, other Duties, and Discounts </t>
    </r>
    <r>
      <rPr>
        <b/>
        <u/>
        <sz val="11"/>
        <color rgb="FF000000"/>
        <rFont val="Arial Narrow"/>
        <family val="2"/>
      </rPr>
      <t>but</t>
    </r>
    <r>
      <rPr>
        <b/>
        <sz val="11"/>
        <color rgb="FF000000"/>
        <rFont val="Arial Narrow"/>
        <family val="2"/>
      </rPr>
      <t xml:space="preserve"> Exclusive of VAT </t>
    </r>
  </si>
  <si>
    <r>
      <t xml:space="preserve">Line Item total Amount Including Taxes, Other Duties &amp; Discounts </t>
    </r>
    <r>
      <rPr>
        <b/>
        <u/>
        <sz val="11"/>
        <color rgb="FF000000"/>
        <rFont val="Arial Narrow"/>
        <family val="2"/>
      </rPr>
      <t>but</t>
    </r>
    <r>
      <rPr>
        <b/>
        <sz val="11"/>
        <color rgb="FF000000"/>
        <rFont val="Arial Narrow"/>
        <family val="2"/>
      </rPr>
      <t xml:space="preserve"> Exclusive of VAT</t>
    </r>
  </si>
  <si>
    <t>€</t>
  </si>
  <si>
    <t>GRAND TOTAL - (Excluding VAT, but including any discounts, taxes, duties and other charges as applicable). Ammount is to be included in the Tender Form.</t>
  </si>
  <si>
    <t>ERDF.PA5.0121 – Tender 011</t>
  </si>
  <si>
    <t>Tender for The Drilling of a Sea-Water Borehole and Installation of Pump and Pipeworks and Commissioning thereof at Xrobb L-Għaġin Natural Park as part of ERDF Project ERDF.05.121 – Wildlife Rehabilitation Centre</t>
  </si>
  <si>
    <t>ITEM</t>
  </si>
  <si>
    <t>DESCRIPTION</t>
  </si>
  <si>
    <t>QTY</t>
  </si>
  <si>
    <t>UNIT</t>
  </si>
  <si>
    <t>RATE Euro (Exc of VAT)</t>
  </si>
  <si>
    <t xml:space="preserve">TOTAL Euro ( Exc of VAT )     </t>
  </si>
  <si>
    <t>PRELIMINARIES</t>
  </si>
  <si>
    <t>All equipment to be used within this contract is to be approved prior to delivery to site.</t>
  </si>
  <si>
    <t xml:space="preserve">Mobilisation of site including the setting up of Storage facilities for materials, Sanitary facilities for the employees, Setting up of temporary site office, etc required to undertake the works </t>
  </si>
  <si>
    <t>L.S.</t>
  </si>
  <si>
    <t>inc</t>
  </si>
  <si>
    <t>Provision of insurance cover in the joint names of the Client and Contractor insure the Works against loss or damage by fire, storm, tempest, lightning, flood, earthquake, aircraft or anything dropped there from, aerial objects, riot and civil commotion for the full reinstatement value thereof plus 15% of all the Works executed and all unfixed materials and goods so insured until the completion of the Works.  The Contractor shall affect a policy of insurance against third party risks to cover an amount of not less than Euro 250,000 (Two hundred fifty thousand Euros) for any one accident.  The policy shall be in joint names of the Client and Contractor and shall include cross liability clauses.  In respect of liability for the death or injury to any person employed by the Contractor and arising out of and in the course of such person's employment by the Contractor the amount insured by the Contractor shall be such as to indemnify the Client against all damages as compensation payable.  The Contractor shall comply with and be subject to the terms, exclusions, exceptions, conditions and limitations of the insurance policies and shall bear the amount of the retained liabilities stated therein The Contractor shall deposit with the Client copies of the policy or policies and a copy of the receipt in respect of premiums paid before starting the Works</t>
  </si>
  <si>
    <t>Implementation of health and safety measures on site including personal safety (e.g safety shoes, helmets scaffolding, harnesses etc) as well as those to render the site safe for employees (e.g staircase handrails, closing of lift shaft openings etc)</t>
  </si>
  <si>
    <t>Prepare a risk assessment report outlining all risks involved and measures to be taken to minimise or eliminate potential risks. The report is to be prepared and signed by a competent person and to be submitted within three weeks from commencement of works.</t>
  </si>
  <si>
    <t xml:space="preserve">Allow for carrying out all surveys, setting out of works unless included elsewhere in the Bills of Quantities. </t>
  </si>
  <si>
    <t>Provision of security measures on site both as regards the storage facilities as well as to safeguard the materials installed during the latter stages of the project.</t>
  </si>
  <si>
    <t>Provision for the supply and delivery to site of samples as may be requested by the client / engineer</t>
  </si>
  <si>
    <t>Allow for continuously keeping the site and building clean and in a workman type condition free from debris, surplus materials and any other type of loose matter arising from works, which will disturb the proper conditions of any internal and external areas, roads and/or adjoining structures. Site Cleaning is to take place during the whole duration of works</t>
  </si>
  <si>
    <t>Provision for hauling of equipment on site, including cranage, permits and all necessary fees.</t>
  </si>
  <si>
    <t>TOTAL FOR PAGE 01</t>
  </si>
  <si>
    <t xml:space="preserve">  Exc VAT</t>
  </si>
  <si>
    <t>TOTAL FOR PRELIMINARIES</t>
  </si>
  <si>
    <t>BOREHOLE SYSTEM</t>
  </si>
  <si>
    <t>Coring of borehole, drilling water supply, supply and running of HDPE casing through hole, cement grout to the top between the hole and the casing as per specifications.</t>
  </si>
  <si>
    <t xml:space="preserve">Supply, install and connect Borehole pump P 02 - 85 L/min @ 75m head, c/w supply cable (5 x 6 mm sqr) , lifting stainless steel wire ropes, etc ..as per drawings and specifications. Rate shall also include the supply, installation and connect flexible type pipe from the borehole pump to the top of the hole. The pipe shall be capable to withstand the designed pressure and to be complete with a reinforced rib for location of power cable as per specifications. </t>
  </si>
  <si>
    <t>Test and commission system</t>
  </si>
  <si>
    <t>Supply one full set of as fitted drawings (including 1 hard copy and a digital copy on 2 separate USBs)</t>
  </si>
  <si>
    <t>Set</t>
  </si>
  <si>
    <t>TOTAL FOR PAGE 03</t>
  </si>
  <si>
    <t xml:space="preserve">     </t>
  </si>
  <si>
    <t>TOTAL FOR BOREHOLE SYSTEM</t>
  </si>
  <si>
    <t>Preliminaries</t>
  </si>
  <si>
    <t>Provision for the supply and delivery to site of samples as may be requested by the Consultant Engineer</t>
  </si>
  <si>
    <t>Prepare a risk assessment report outlining all risks involved and measures to be taken to minimise or eliminate potential risks. The report is to be prepared and signed by a competent person and to be submitted within three weeks from commencement of works. Implementation of health and safety measures on site including personal safety (e.g safety shoes, helmets scaffolding, harnesses etc) as well as those to render the site safe for employees.</t>
  </si>
  <si>
    <t>Setion IV, Subsection 2</t>
  </si>
  <si>
    <t>Setion IV, Subsection 3</t>
  </si>
  <si>
    <t>Setion III, Article 8.4</t>
  </si>
  <si>
    <t>Requirements</t>
  </si>
  <si>
    <t>Reference in the Technical Specifications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</si>
</sst>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16" x14ac:knownFonts="1">
    <font>
      <sz val="11"/>
      <color rgb="FF000000"/>
      <name val="Calibri"/>
    </font>
    <font>
      <sz val="11"/>
      <name val="Calibri"/>
      <family val="2"/>
    </font>
    <font>
      <sz val="11"/>
      <color rgb="FF000000"/>
      <name val="Arial Narrow"/>
      <family val="2"/>
    </font>
    <font>
      <i/>
      <sz val="11"/>
      <color rgb="FF000000"/>
      <name val="Arial Narrow"/>
      <family val="2"/>
    </font>
    <font>
      <b/>
      <sz val="12"/>
      <color rgb="FF000000"/>
      <name val="Times New Roman"/>
      <family val="1"/>
    </font>
    <font>
      <b/>
      <i/>
      <sz val="14"/>
      <color rgb="FF000000"/>
      <name val="Arial Narrow"/>
      <family val="2"/>
    </font>
    <font>
      <b/>
      <sz val="11"/>
      <color rgb="FF000000"/>
      <name val="Arial Narrow"/>
      <family val="2"/>
    </font>
    <font>
      <b/>
      <u/>
      <sz val="11"/>
      <color rgb="FF000000"/>
      <name val="Arial Narrow"/>
      <family val="2"/>
    </font>
    <font>
      <b/>
      <sz val="13"/>
      <color rgb="FF000000"/>
      <name val="Arial Narrow"/>
      <family val="2"/>
    </font>
    <font>
      <sz val="10"/>
      <name val="Arial"/>
      <family val="2"/>
    </font>
    <font>
      <b/>
      <sz val="10"/>
      <name val="Calibri"/>
      <family val="2"/>
      <scheme val="minor"/>
    </font>
    <font>
      <sz val="10"/>
      <name val="Calibri"/>
      <family val="2"/>
      <scheme val="minor"/>
    </font>
    <font>
      <i/>
      <sz val="10"/>
      <name val="Calibri"/>
      <family val="2"/>
      <scheme val="minor"/>
    </font>
    <font>
      <sz val="10"/>
      <color rgb="FFFF0000"/>
      <name val="Calibri"/>
      <family val="2"/>
      <scheme val="minor"/>
    </font>
    <font>
      <sz val="10"/>
      <color theme="1"/>
      <name val="Calibri"/>
      <family val="2"/>
      <scheme val="minor"/>
    </font>
    <font>
      <sz val="10"/>
      <color theme="9" tint="-0.249977111117893"/>
      <name val="Calibri"/>
      <family val="2"/>
      <scheme val="minor"/>
    </font>
  </fonts>
  <fills count="4">
    <fill>
      <patternFill patternType="none"/>
    </fill>
    <fill>
      <patternFill patternType="gray125"/>
    </fill>
    <fill>
      <patternFill patternType="solid">
        <fgColor rgb="FFD8D8D8"/>
        <bgColor rgb="FFD8D8D8"/>
      </patternFill>
    </fill>
    <fill>
      <patternFill patternType="solid">
        <fgColor rgb="FFBFBFBF"/>
        <bgColor rgb="FFBFBFBF"/>
      </patternFill>
    </fill>
  </fills>
  <borders count="31">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s>
  <cellStyleXfs count="3">
    <xf numFmtId="0" fontId="0" fillId="0" borderId="0"/>
    <xf numFmtId="0" fontId="9" fillId="0" borderId="3"/>
    <xf numFmtId="0" fontId="9" fillId="0" borderId="3"/>
  </cellStyleXfs>
  <cellXfs count="97">
    <xf numFmtId="0" fontId="0" fillId="0" borderId="0" xfId="0" applyFont="1" applyAlignment="1"/>
    <xf numFmtId="0" fontId="4" fillId="0" borderId="0" xfId="0" applyFont="1" applyAlignment="1">
      <alignment wrapText="1"/>
    </xf>
    <xf numFmtId="0" fontId="6" fillId="2" borderId="9" xfId="0" applyFont="1" applyFill="1" applyBorder="1"/>
    <xf numFmtId="0" fontId="6" fillId="2" borderId="10" xfId="0" applyFont="1" applyFill="1" applyBorder="1"/>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wrapText="1"/>
    </xf>
    <xf numFmtId="0" fontId="2" fillId="2" borderId="12" xfId="0" applyFont="1" applyFill="1" applyBorder="1"/>
    <xf numFmtId="0" fontId="2" fillId="2" borderId="13" xfId="0" applyFont="1" applyFill="1" applyBorder="1"/>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6" fillId="3" borderId="19" xfId="0" applyFont="1" applyFill="1" applyBorder="1" applyAlignment="1">
      <alignment wrapText="1"/>
    </xf>
    <xf numFmtId="0" fontId="6" fillId="3" borderId="19" xfId="0" applyFont="1" applyFill="1" applyBorder="1"/>
    <xf numFmtId="0" fontId="2" fillId="0" borderId="15" xfId="0" applyFont="1" applyBorder="1" applyAlignment="1">
      <alignment horizontal="center" vertical="center"/>
    </xf>
    <xf numFmtId="0" fontId="6" fillId="3" borderId="18" xfId="0" applyFont="1" applyFill="1" applyBorder="1" applyAlignment="1">
      <alignment horizontal="center" vertical="center"/>
    </xf>
    <xf numFmtId="0" fontId="6" fillId="3" borderId="21" xfId="0" applyFont="1" applyFill="1" applyBorder="1"/>
    <xf numFmtId="0" fontId="6" fillId="0" borderId="25" xfId="0" applyFont="1" applyBorder="1"/>
    <xf numFmtId="0" fontId="0" fillId="0" borderId="0" xfId="0" applyFont="1" applyAlignment="1"/>
    <xf numFmtId="164" fontId="10" fillId="0" borderId="26" xfId="1" applyNumberFormat="1" applyFont="1" applyBorder="1" applyAlignment="1">
      <alignment horizontal="center" vertical="center" wrapText="1"/>
    </xf>
    <xf numFmtId="0" fontId="10" fillId="0" borderId="26" xfId="1" applyFont="1" applyBorder="1" applyAlignment="1">
      <alignment horizontal="left" vertical="center" wrapText="1"/>
    </xf>
    <xf numFmtId="0" fontId="10" fillId="0" borderId="26" xfId="1" applyFont="1" applyBorder="1" applyAlignment="1">
      <alignment horizontal="right" wrapText="1"/>
    </xf>
    <xf numFmtId="0" fontId="10" fillId="0" borderId="26" xfId="1" applyFont="1" applyBorder="1" applyAlignment="1">
      <alignment horizontal="center" wrapText="1"/>
    </xf>
    <xf numFmtId="4" fontId="10" fillId="0" borderId="26" xfId="1" applyNumberFormat="1" applyFont="1" applyBorder="1" applyAlignment="1" applyProtection="1">
      <alignment horizontal="right" wrapText="1"/>
      <protection locked="0"/>
    </xf>
    <xf numFmtId="43" fontId="10" fillId="0" borderId="26" xfId="1" applyNumberFormat="1" applyFont="1" applyBorder="1" applyAlignment="1">
      <alignment horizontal="right" wrapText="1"/>
    </xf>
    <xf numFmtId="164" fontId="10" fillId="0" borderId="26" xfId="0" applyNumberFormat="1" applyFont="1" applyBorder="1" applyAlignment="1">
      <alignment horizontal="center" vertical="center" wrapText="1"/>
    </xf>
    <xf numFmtId="0" fontId="10" fillId="0" borderId="26" xfId="0" applyFont="1" applyBorder="1" applyAlignment="1">
      <alignment vertical="center" wrapText="1"/>
    </xf>
    <xf numFmtId="0" fontId="10" fillId="0" borderId="26" xfId="0" applyFont="1" applyBorder="1" applyAlignment="1">
      <alignment horizontal="right" wrapText="1"/>
    </xf>
    <xf numFmtId="0" fontId="10" fillId="0" borderId="26" xfId="0" applyFont="1" applyBorder="1" applyAlignment="1">
      <alignment horizontal="center" wrapText="1"/>
    </xf>
    <xf numFmtId="4" fontId="10" fillId="0" borderId="26" xfId="0" applyNumberFormat="1" applyFont="1" applyBorder="1" applyAlignment="1" applyProtection="1">
      <alignment horizontal="right" wrapText="1"/>
      <protection locked="0"/>
    </xf>
    <xf numFmtId="43" fontId="10" fillId="0" borderId="26" xfId="0" applyNumberFormat="1" applyFont="1" applyBorder="1" applyAlignment="1">
      <alignment horizontal="right" wrapText="1"/>
    </xf>
    <xf numFmtId="164" fontId="11" fillId="0" borderId="26" xfId="0" applyNumberFormat="1" applyFont="1" applyBorder="1" applyAlignment="1">
      <alignment horizontal="center" vertical="center" wrapText="1"/>
    </xf>
    <xf numFmtId="0" fontId="12" fillId="0" borderId="26" xfId="0" applyFont="1" applyBorder="1" applyAlignment="1">
      <alignment horizontal="justify" vertical="center" wrapText="1"/>
    </xf>
    <xf numFmtId="1" fontId="11" fillId="0" borderId="26" xfId="0" applyNumberFormat="1" applyFont="1" applyBorder="1" applyAlignment="1">
      <alignment horizontal="right" wrapText="1"/>
    </xf>
    <xf numFmtId="0" fontId="11" fillId="0" borderId="26" xfId="0" applyFont="1" applyBorder="1" applyAlignment="1">
      <alignment horizontal="center" wrapText="1"/>
    </xf>
    <xf numFmtId="4" fontId="11" fillId="0" borderId="26" xfId="0" applyNumberFormat="1" applyFont="1" applyBorder="1" applyAlignment="1" applyProtection="1">
      <alignment horizontal="right" wrapText="1"/>
      <protection locked="0"/>
    </xf>
    <xf numFmtId="43" fontId="11" fillId="0" borderId="26" xfId="0" applyNumberFormat="1" applyFont="1" applyBorder="1" applyAlignment="1">
      <alignment horizontal="right" wrapText="1"/>
    </xf>
    <xf numFmtId="0" fontId="13" fillId="0" borderId="26" xfId="0" applyFont="1" applyBorder="1" applyAlignment="1">
      <alignment vertical="center" wrapText="1"/>
    </xf>
    <xf numFmtId="0" fontId="11" fillId="0" borderId="26" xfId="0" applyFont="1" applyBorder="1" applyAlignment="1">
      <alignment horizontal="right" wrapText="1"/>
    </xf>
    <xf numFmtId="4" fontId="14" fillId="0" borderId="26" xfId="0" applyNumberFormat="1" applyFont="1" applyBorder="1" applyAlignment="1">
      <alignment horizontal="right" wrapText="1"/>
    </xf>
    <xf numFmtId="43" fontId="11" fillId="0" borderId="26" xfId="0" applyNumberFormat="1" applyFont="1" applyBorder="1" applyAlignment="1">
      <alignment horizontal="right"/>
    </xf>
    <xf numFmtId="0" fontId="15" fillId="0" borderId="26" xfId="0" applyFont="1" applyBorder="1" applyAlignment="1">
      <alignment vertical="center" wrapText="1"/>
    </xf>
    <xf numFmtId="0" fontId="11" fillId="0" borderId="26" xfId="0" applyFont="1" applyBorder="1" applyAlignment="1">
      <alignment vertical="center" wrapText="1"/>
    </xf>
    <xf numFmtId="0" fontId="11" fillId="0" borderId="26" xfId="0" applyFont="1" applyBorder="1" applyAlignment="1">
      <alignment horizontal="justify" vertical="center" wrapText="1"/>
    </xf>
    <xf numFmtId="0" fontId="10" fillId="0" borderId="26" xfId="0" applyFont="1" applyBorder="1" applyAlignment="1">
      <alignment horizontal="left" vertical="center" wrapText="1"/>
    </xf>
    <xf numFmtId="164" fontId="11" fillId="0" borderId="0" xfId="0" applyNumberFormat="1"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right" wrapText="1"/>
    </xf>
    <xf numFmtId="0" fontId="11" fillId="0" borderId="0" xfId="0" applyFont="1" applyAlignment="1">
      <alignment horizontal="center" wrapText="1"/>
    </xf>
    <xf numFmtId="4" fontId="11" fillId="0" borderId="0" xfId="0" applyNumberFormat="1" applyFont="1" applyAlignment="1" applyProtection="1">
      <alignment horizontal="right" wrapText="1"/>
      <protection locked="0"/>
    </xf>
    <xf numFmtId="43" fontId="11" fillId="0" borderId="0" xfId="0" applyNumberFormat="1" applyFont="1" applyAlignment="1">
      <alignment horizontal="right" wrapText="1"/>
    </xf>
    <xf numFmtId="0" fontId="0" fillId="0" borderId="0" xfId="0"/>
    <xf numFmtId="0" fontId="11" fillId="0" borderId="26" xfId="2" applyFont="1" applyBorder="1" applyAlignment="1">
      <alignment vertical="center" wrapText="1"/>
    </xf>
    <xf numFmtId="0" fontId="11" fillId="0" borderId="26" xfId="1" applyFont="1" applyBorder="1" applyAlignment="1">
      <alignment horizontal="right" wrapText="1"/>
    </xf>
    <xf numFmtId="0" fontId="11" fillId="0" borderId="26" xfId="2" applyFont="1" applyBorder="1" applyAlignment="1">
      <alignment horizontal="center" wrapText="1"/>
    </xf>
    <xf numFmtId="4" fontId="11" fillId="0" borderId="26" xfId="0" applyNumberFormat="1" applyFont="1" applyBorder="1" applyAlignment="1" applyProtection="1">
      <alignment horizontal="right"/>
      <protection locked="0"/>
    </xf>
    <xf numFmtId="0" fontId="11" fillId="0" borderId="26" xfId="2" applyFont="1" applyBorder="1" applyAlignment="1">
      <alignment horizontal="right" wrapText="1"/>
    </xf>
    <xf numFmtId="4" fontId="11" fillId="0" borderId="26" xfId="2" applyNumberFormat="1" applyFont="1" applyBorder="1" applyAlignment="1" applyProtection="1">
      <alignment horizontal="right" wrapText="1"/>
      <protection locked="0"/>
    </xf>
    <xf numFmtId="164" fontId="11" fillId="0" borderId="26" xfId="0" applyNumberFormat="1" applyFont="1" applyBorder="1" applyAlignment="1">
      <alignment horizontal="center" vertical="center"/>
    </xf>
    <xf numFmtId="43" fontId="10" fillId="0" borderId="26" xfId="0" applyNumberFormat="1" applyFont="1" applyBorder="1" applyAlignment="1">
      <alignment horizontal="right"/>
    </xf>
    <xf numFmtId="164" fontId="11" fillId="0" borderId="0" xfId="0" applyNumberFormat="1" applyFont="1" applyAlignment="1">
      <alignment horizontal="center" vertical="center"/>
    </xf>
    <xf numFmtId="0" fontId="10" fillId="0" borderId="0" xfId="0" applyFont="1" applyAlignment="1">
      <alignment horizontal="left" vertical="center"/>
    </xf>
    <xf numFmtId="2" fontId="10" fillId="0" borderId="0" xfId="0" applyNumberFormat="1" applyFont="1" applyAlignment="1">
      <alignment horizontal="right" wrapText="1"/>
    </xf>
    <xf numFmtId="2" fontId="10" fillId="0" borderId="0" xfId="0" applyNumberFormat="1" applyFont="1" applyAlignment="1">
      <alignment horizontal="center" wrapText="1"/>
    </xf>
    <xf numFmtId="4" fontId="10" fillId="0" borderId="0" xfId="0" applyNumberFormat="1" applyFont="1" applyAlignment="1" applyProtection="1">
      <alignment horizontal="right" wrapText="1"/>
      <protection locked="0"/>
    </xf>
    <xf numFmtId="43" fontId="10" fillId="0" borderId="0" xfId="0" applyNumberFormat="1" applyFont="1" applyAlignment="1">
      <alignment horizontal="right"/>
    </xf>
    <xf numFmtId="0" fontId="2" fillId="2" borderId="27" xfId="0" applyFont="1" applyFill="1" applyBorder="1"/>
    <xf numFmtId="0" fontId="2" fillId="2" borderId="28" xfId="0" applyFont="1" applyFill="1" applyBorder="1"/>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vertical="center" wrapText="1"/>
    </xf>
    <xf numFmtId="0" fontId="11" fillId="0" borderId="26" xfId="1" applyFont="1" applyBorder="1" applyAlignment="1">
      <alignment horizontal="center" vertical="center" wrapText="1"/>
    </xf>
    <xf numFmtId="0" fontId="11" fillId="0" borderId="26" xfId="2" applyFont="1" applyBorder="1" applyAlignment="1">
      <alignment horizontal="center"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0" fillId="0" borderId="0" xfId="0" applyFont="1" applyAlignment="1"/>
    <xf numFmtId="0" fontId="6" fillId="3" borderId="22" xfId="0" applyFont="1" applyFill="1" applyBorder="1" applyAlignment="1">
      <alignment horizontal="left" wrapText="1"/>
    </xf>
    <xf numFmtId="0" fontId="1" fillId="0" borderId="23" xfId="0" applyFont="1" applyBorder="1"/>
    <xf numFmtId="0" fontId="1" fillId="0" borderId="24" xfId="0" applyFont="1" applyBorder="1"/>
    <xf numFmtId="0" fontId="8" fillId="2" borderId="1" xfId="0" applyFont="1" applyFill="1" applyBorder="1" applyAlignment="1">
      <alignment horizontal="left" wrapText="1"/>
    </xf>
    <xf numFmtId="0" fontId="1" fillId="0" borderId="2" xfId="0" applyFont="1" applyBorder="1"/>
    <xf numFmtId="0" fontId="1" fillId="0" borderId="3" xfId="0" applyFont="1" applyBorder="1"/>
    <xf numFmtId="0" fontId="8" fillId="2" borderId="4" xfId="0" applyFont="1" applyFill="1" applyBorder="1" applyAlignment="1">
      <alignment horizontal="left"/>
    </xf>
    <xf numFmtId="0" fontId="1" fillId="0" borderId="5" xfId="0" applyFont="1" applyBorder="1"/>
    <xf numFmtId="0" fontId="1" fillId="0" borderId="6" xfId="0" applyFont="1" applyBorder="1"/>
    <xf numFmtId="0" fontId="2" fillId="0" borderId="7" xfId="0" applyFont="1" applyBorder="1" applyAlignment="1">
      <alignment horizontal="left"/>
    </xf>
    <xf numFmtId="0" fontId="1" fillId="0" borderId="7" xfId="0" applyFont="1" applyBorder="1"/>
    <xf numFmtId="0" fontId="3" fillId="0" borderId="0" xfId="0" applyFont="1" applyAlignment="1">
      <alignment horizontal="left" wrapText="1"/>
    </xf>
    <xf numFmtId="0" fontId="0" fillId="0" borderId="0" xfId="0" applyFont="1" applyAlignment="1"/>
    <xf numFmtId="0" fontId="5" fillId="0" borderId="8" xfId="0" applyFont="1" applyBorder="1" applyAlignment="1">
      <alignment horizontal="center"/>
    </xf>
    <xf numFmtId="0" fontId="1" fillId="0" borderId="8" xfId="0" applyFont="1" applyBorder="1"/>
    <xf numFmtId="2" fontId="10" fillId="0" borderId="26" xfId="0" applyNumberFormat="1" applyFont="1" applyBorder="1" applyAlignment="1">
      <alignment horizontal="right" wrapText="1"/>
    </xf>
    <xf numFmtId="0" fontId="2" fillId="2" borderId="3" xfId="0" applyFont="1" applyFill="1" applyBorder="1"/>
    <xf numFmtId="0" fontId="3" fillId="0" borderId="29" xfId="0" applyFont="1" applyBorder="1" applyAlignment="1">
      <alignment horizontal="left" vertical="center" wrapText="1"/>
    </xf>
    <xf numFmtId="0" fontId="3" fillId="0" borderId="3" xfId="0" applyFont="1" applyBorder="1" applyAlignment="1">
      <alignment horizontal="left" vertical="center" wrapText="1"/>
    </xf>
    <xf numFmtId="0" fontId="3" fillId="0" borderId="30" xfId="0" applyFont="1" applyBorder="1" applyAlignment="1">
      <alignment horizontal="left" vertical="center" wrapText="1"/>
    </xf>
  </cellXfs>
  <cellStyles count="3">
    <cellStyle name="Normal" xfId="0" builtinId="0"/>
    <cellStyle name="Normal 10 2" xfId="2" xr:uid="{312C4E5B-90E9-488A-AE10-2639F0C4FDCD}"/>
    <cellStyle name="Normal 3" xfId="1" xr:uid="{A4B9CC26-4997-4C3D-9048-35FF8AA512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2"/>
  <sheetViews>
    <sheetView tabSelected="1" view="pageBreakPreview" topLeftCell="A7" zoomScale="60" zoomScaleNormal="85" workbookViewId="0">
      <selection activeCell="B12" sqref="B12:G12"/>
    </sheetView>
  </sheetViews>
  <sheetFormatPr defaultColWidth="14.453125" defaultRowHeight="15" customHeight="1" x14ac:dyDescent="0.35"/>
  <cols>
    <col min="1" max="1" width="8.26953125" customWidth="1"/>
    <col min="2" max="2" width="47.81640625" customWidth="1"/>
    <col min="3" max="5" width="12.6328125" customWidth="1"/>
    <col min="6" max="6" width="15.7265625" customWidth="1"/>
    <col min="7" max="7" width="17.08984375" customWidth="1"/>
    <col min="8" max="11" width="8.7265625" customWidth="1"/>
  </cols>
  <sheetData>
    <row r="1" spans="1:11" ht="44.25" customHeight="1" x14ac:dyDescent="0.35">
      <c r="A1" s="80" t="s">
        <v>11</v>
      </c>
      <c r="B1" s="81"/>
      <c r="C1" s="81"/>
      <c r="D1" s="81"/>
      <c r="E1" s="81"/>
      <c r="F1" s="81"/>
      <c r="G1" s="82"/>
    </row>
    <row r="2" spans="1:11" ht="29.25" customHeight="1" x14ac:dyDescent="0.35">
      <c r="A2" s="83" t="s">
        <v>10</v>
      </c>
      <c r="B2" s="84"/>
      <c r="C2" s="84"/>
      <c r="D2" s="84"/>
      <c r="E2" s="84"/>
      <c r="F2" s="84"/>
      <c r="G2" s="85"/>
    </row>
    <row r="3" spans="1:11" ht="31.5" customHeight="1" x14ac:dyDescent="0.35">
      <c r="A3" s="86" t="s">
        <v>0</v>
      </c>
      <c r="B3" s="87"/>
      <c r="C3" s="87"/>
      <c r="D3" s="87"/>
      <c r="E3" s="87"/>
      <c r="F3" s="87"/>
      <c r="G3" s="87"/>
    </row>
    <row r="4" spans="1:11" ht="26.5" customHeight="1" x14ac:dyDescent="0.35">
      <c r="A4" s="88" t="s">
        <v>1</v>
      </c>
      <c r="B4" s="89"/>
      <c r="C4" s="89"/>
      <c r="D4" s="89"/>
      <c r="E4" s="89"/>
      <c r="F4" s="89"/>
      <c r="G4" s="89"/>
      <c r="H4" s="1"/>
      <c r="I4" s="1"/>
      <c r="J4" s="1"/>
      <c r="K4" s="1"/>
    </row>
    <row r="5" spans="1:11" ht="9.5" customHeight="1" x14ac:dyDescent="0.4">
      <c r="A5" s="90"/>
      <c r="B5" s="91"/>
      <c r="C5" s="91"/>
      <c r="D5" s="91"/>
      <c r="E5" s="91"/>
      <c r="F5" s="91"/>
      <c r="G5" s="91"/>
    </row>
    <row r="6" spans="1:11" ht="88.5" customHeight="1" x14ac:dyDescent="0.35">
      <c r="A6" s="2" t="s">
        <v>2</v>
      </c>
      <c r="B6" s="3" t="s">
        <v>3</v>
      </c>
      <c r="C6" s="4" t="s">
        <v>4</v>
      </c>
      <c r="D6" s="5" t="s">
        <v>5</v>
      </c>
      <c r="E6" s="4" t="s">
        <v>50</v>
      </c>
      <c r="F6" s="4" t="s">
        <v>6</v>
      </c>
      <c r="G6" s="6" t="s">
        <v>7</v>
      </c>
    </row>
    <row r="7" spans="1:11" ht="24.75" customHeight="1" x14ac:dyDescent="0.35">
      <c r="A7" s="7"/>
      <c r="B7" s="8"/>
      <c r="C7" s="8"/>
      <c r="D7" s="8"/>
      <c r="E7" s="8"/>
      <c r="F7" s="9" t="s">
        <v>8</v>
      </c>
      <c r="G7" s="10" t="s">
        <v>8</v>
      </c>
    </row>
    <row r="8" spans="1:11" s="17" customFormat="1" ht="24.75" customHeight="1" x14ac:dyDescent="0.35">
      <c r="A8" s="65"/>
      <c r="B8" s="66" t="s">
        <v>43</v>
      </c>
      <c r="C8" s="66"/>
      <c r="D8" s="66"/>
      <c r="E8" s="66"/>
      <c r="F8" s="67"/>
      <c r="G8" s="68"/>
    </row>
    <row r="9" spans="1:11" s="17" customFormat="1" ht="28" customHeight="1" x14ac:dyDescent="0.35">
      <c r="A9" s="65"/>
      <c r="B9" s="94" t="s">
        <v>19</v>
      </c>
      <c r="C9" s="95"/>
      <c r="D9" s="95"/>
      <c r="E9" s="95"/>
      <c r="F9" s="95"/>
      <c r="G9" s="96"/>
    </row>
    <row r="10" spans="1:11" s="17" customFormat="1" ht="14.5" x14ac:dyDescent="0.35">
      <c r="A10" s="65"/>
      <c r="B10" s="94" t="s">
        <v>45</v>
      </c>
      <c r="C10" s="95"/>
      <c r="D10" s="95"/>
      <c r="E10" s="95"/>
      <c r="F10" s="95"/>
      <c r="G10" s="96"/>
    </row>
    <row r="11" spans="1:11" s="17" customFormat="1" ht="28" customHeight="1" x14ac:dyDescent="0.35">
      <c r="A11" s="65"/>
      <c r="B11" s="94" t="s">
        <v>26</v>
      </c>
      <c r="C11" s="95"/>
      <c r="D11" s="95"/>
      <c r="E11" s="95"/>
      <c r="F11" s="95"/>
      <c r="G11" s="96"/>
    </row>
    <row r="12" spans="1:11" s="17" customFormat="1" ht="28" customHeight="1" x14ac:dyDescent="0.35">
      <c r="A12" s="65"/>
      <c r="B12" s="94" t="s">
        <v>44</v>
      </c>
      <c r="C12" s="95"/>
      <c r="D12" s="95"/>
      <c r="E12" s="95"/>
      <c r="F12" s="95"/>
      <c r="G12" s="96"/>
    </row>
    <row r="13" spans="1:11" s="17" customFormat="1" ht="14.5" x14ac:dyDescent="0.35">
      <c r="A13" s="65"/>
      <c r="B13" s="94" t="s">
        <v>29</v>
      </c>
      <c r="C13" s="95"/>
      <c r="D13" s="95"/>
      <c r="E13" s="95"/>
      <c r="F13" s="95"/>
      <c r="G13" s="96"/>
    </row>
    <row r="14" spans="1:11" s="17" customFormat="1" ht="28" customHeight="1" x14ac:dyDescent="0.35">
      <c r="A14" s="65"/>
      <c r="B14" s="94" t="s">
        <v>30</v>
      </c>
      <c r="C14" s="95"/>
      <c r="D14" s="95"/>
      <c r="E14" s="95"/>
      <c r="F14" s="95"/>
      <c r="G14" s="96"/>
    </row>
    <row r="15" spans="1:11" s="76" customFormat="1" ht="14.5" x14ac:dyDescent="0.35">
      <c r="A15" s="65"/>
      <c r="B15" s="66" t="s">
        <v>49</v>
      </c>
      <c r="C15" s="93"/>
      <c r="D15" s="93"/>
      <c r="E15" s="66"/>
      <c r="F15" s="67"/>
      <c r="G15" s="68"/>
    </row>
    <row r="16" spans="1:11" ht="52" x14ac:dyDescent="0.35">
      <c r="A16" s="13">
        <v>1</v>
      </c>
      <c r="B16" s="51" t="s">
        <v>35</v>
      </c>
      <c r="C16" s="71">
        <v>1</v>
      </c>
      <c r="D16" s="72" t="s">
        <v>21</v>
      </c>
      <c r="E16" s="70" t="s">
        <v>46</v>
      </c>
      <c r="F16" s="73"/>
      <c r="G16" s="74">
        <f>C16*F16</f>
        <v>0</v>
      </c>
    </row>
    <row r="17" spans="1:7" s="17" customFormat="1" ht="130" x14ac:dyDescent="0.35">
      <c r="A17" s="69">
        <v>2</v>
      </c>
      <c r="B17" s="41" t="s">
        <v>36</v>
      </c>
      <c r="C17" s="71">
        <v>1</v>
      </c>
      <c r="D17" s="72" t="s">
        <v>21</v>
      </c>
      <c r="E17" s="70" t="s">
        <v>47</v>
      </c>
      <c r="F17" s="75"/>
      <c r="G17" s="74">
        <f t="shared" ref="G17:G19" si="0">C17*F17</f>
        <v>0</v>
      </c>
    </row>
    <row r="18" spans="1:7" s="17" customFormat="1" ht="28" x14ac:dyDescent="0.35">
      <c r="A18" s="69">
        <v>3</v>
      </c>
      <c r="B18" s="51" t="s">
        <v>37</v>
      </c>
      <c r="C18" s="72">
        <v>1</v>
      </c>
      <c r="D18" s="72" t="s">
        <v>21</v>
      </c>
      <c r="E18" s="70" t="s">
        <v>47</v>
      </c>
      <c r="F18" s="75"/>
      <c r="G18" s="74">
        <f t="shared" si="0"/>
        <v>0</v>
      </c>
    </row>
    <row r="19" spans="1:7" ht="26" x14ac:dyDescent="0.35">
      <c r="A19" s="13">
        <v>4</v>
      </c>
      <c r="B19" s="41" t="s">
        <v>38</v>
      </c>
      <c r="C19" s="72">
        <v>1</v>
      </c>
      <c r="D19" s="72" t="s">
        <v>39</v>
      </c>
      <c r="E19" s="70" t="s">
        <v>48</v>
      </c>
      <c r="F19" s="73"/>
      <c r="G19" s="74">
        <f t="shared" si="0"/>
        <v>0</v>
      </c>
    </row>
    <row r="20" spans="1:7" ht="15.75" customHeight="1" x14ac:dyDescent="0.35">
      <c r="A20" s="14"/>
      <c r="B20" s="11"/>
      <c r="C20" s="11"/>
      <c r="D20" s="12"/>
      <c r="E20" s="12"/>
      <c r="F20" s="12"/>
      <c r="G20" s="15"/>
    </row>
    <row r="21" spans="1:7" ht="32.25" customHeight="1" x14ac:dyDescent="0.35">
      <c r="A21" s="77" t="s">
        <v>9</v>
      </c>
      <c r="B21" s="78"/>
      <c r="C21" s="78"/>
      <c r="D21" s="78"/>
      <c r="E21" s="78"/>
      <c r="F21" s="79"/>
      <c r="G21" s="16">
        <f>SUM(G16:G20)</f>
        <v>0</v>
      </c>
    </row>
    <row r="22" spans="1:7" ht="15.75" customHeight="1" x14ac:dyDescent="0.35"/>
    <row r="23" spans="1:7" ht="15.75" customHeight="1" x14ac:dyDescent="0.35"/>
    <row r="24" spans="1:7" ht="15.75" customHeight="1" x14ac:dyDescent="0.35"/>
    <row r="25" spans="1:7" ht="15.75" customHeight="1" x14ac:dyDescent="0.35"/>
    <row r="26" spans="1:7" ht="15.75" customHeight="1" x14ac:dyDescent="0.35"/>
    <row r="27" spans="1:7" ht="15.75" customHeight="1" x14ac:dyDescent="0.35"/>
    <row r="28" spans="1:7" ht="15.75" customHeight="1" x14ac:dyDescent="0.35"/>
    <row r="29" spans="1:7" ht="15.75" customHeight="1" x14ac:dyDescent="0.35"/>
    <row r="30" spans="1:7" ht="15.75" customHeight="1" x14ac:dyDescent="0.35"/>
    <row r="31" spans="1:7" ht="15.75" customHeight="1" x14ac:dyDescent="0.35"/>
    <row r="32" spans="1:7"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sheetData>
  <mergeCells count="12">
    <mergeCell ref="A21:F21"/>
    <mergeCell ref="A1:G1"/>
    <mergeCell ref="A2:G2"/>
    <mergeCell ref="A3:G3"/>
    <mergeCell ref="A4:G4"/>
    <mergeCell ref="A5:G5"/>
    <mergeCell ref="B9:G9"/>
    <mergeCell ref="B10:G10"/>
    <mergeCell ref="B11:G11"/>
    <mergeCell ref="B12:G12"/>
    <mergeCell ref="B13:G13"/>
    <mergeCell ref="B14:G14"/>
  </mergeCells>
  <pageMargins left="0.70866141732283472" right="0.70866141732283472" top="0.74803149606299213" bottom="0.74803149606299213" header="0" footer="0"/>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4B23F-41B3-4387-AC5F-7CF526B57E70}">
  <dimension ref="B5:G31"/>
  <sheetViews>
    <sheetView topLeftCell="A18" zoomScale="85" zoomScaleNormal="85" workbookViewId="0">
      <selection activeCell="C25" sqref="C25:E28"/>
    </sheetView>
  </sheetViews>
  <sheetFormatPr defaultRowHeight="14.5" x14ac:dyDescent="0.35"/>
  <cols>
    <col min="3" max="3" width="73.453125" customWidth="1"/>
  </cols>
  <sheetData>
    <row r="5" spans="2:7" ht="39.5" x14ac:dyDescent="0.35">
      <c r="B5" s="18" t="s">
        <v>12</v>
      </c>
      <c r="C5" s="19" t="s">
        <v>13</v>
      </c>
      <c r="D5" s="20" t="s">
        <v>14</v>
      </c>
      <c r="E5" s="21" t="s">
        <v>15</v>
      </c>
      <c r="F5" s="22" t="s">
        <v>16</v>
      </c>
      <c r="G5" s="23" t="s">
        <v>17</v>
      </c>
    </row>
    <row r="6" spans="2:7" x14ac:dyDescent="0.35">
      <c r="B6" s="24">
        <v>1</v>
      </c>
      <c r="C6" s="25" t="s">
        <v>18</v>
      </c>
      <c r="D6" s="26"/>
      <c r="E6" s="27"/>
      <c r="F6" s="28"/>
      <c r="G6" s="29"/>
    </row>
    <row r="7" spans="2:7" x14ac:dyDescent="0.35">
      <c r="B7" s="30"/>
      <c r="C7" s="31" t="s">
        <v>19</v>
      </c>
      <c r="D7" s="32"/>
      <c r="E7" s="33"/>
      <c r="F7" s="34"/>
      <c r="G7" s="35"/>
    </row>
    <row r="8" spans="2:7" ht="39" x14ac:dyDescent="0.35">
      <c r="B8" s="30">
        <f ca="1">IFERROR(IF(OFFSET(B8,-1,0)&gt;0,OFFSET(B8,-1,0)+0.001,ERROR.TYPE(0)),IFERROR(IF(OFFSET(B8,-2,0)&gt;0,OFFSET(B8,-2,0)+0.001,ERROR.TYPE(0)),IFERROR(IF(OFFSET(B8,-3,0)&gt;0,OFFSET(B8,-3,0)+0.001,ERROR.TYPE(0)),IFERROR(IF(OFFSET(B8,-4,0)&gt;0,OFFSET(B8,-4,0)+0.001,ERROR.TYPE(0)),IFERROR(IF(OFFSET(B8,-5,0)&gt;0,OFFSET(B8,-5,0)+0.001,ERROR.TYPE(0)),IFERROR(IF(OFFSET(B8,-6,0)&gt;0,OFFSET(B8,-6,0)+0.001,ERROR.TYPE(0)),IFERROR(IF(OFFSET(B8,-7,0)&gt;0,OFFSET(B8,-7,0)+0.001,ERROR.TYPE(0)),IFERROR(IF(OFFSET(B8,-8,0)&gt;0,OFFSET(B8,-8,0)+0.001,ERROR.TYPE(0)),IFERROR(IF(OFFSET(B8,-9,0)&gt;0,OFFSET(B8,-9,0)+0.001,ERROR.TYPE(0)),IFERROR(IF(OFFSET(B8,-10,0)&gt;0,OFFSET(B8,-10,0)+0.001,ERROR.TYPE(0)),ERROR.TYPE(0)))))))))))</f>
        <v>1.0009999999999999</v>
      </c>
      <c r="C8" s="36" t="s">
        <v>20</v>
      </c>
      <c r="D8" s="37">
        <v>1</v>
      </c>
      <c r="E8" s="33" t="s">
        <v>21</v>
      </c>
      <c r="F8" s="38" t="s">
        <v>22</v>
      </c>
      <c r="G8" s="39" t="str">
        <f t="shared" ref="G8:G16" si="0">IFERROR($C8*F8,F8)</f>
        <v>inc</v>
      </c>
    </row>
    <row r="9" spans="2:7" ht="208" x14ac:dyDescent="0.35">
      <c r="B9" s="30">
        <f t="shared" ref="B9:B16" ca="1" si="1">IFERROR(IF(OFFSET(B9,-1,0)&gt;0,OFFSET(B9,-1,0)+0.001,ERROR.TYPE(0)),IFERROR(IF(OFFSET(B9,-2,0)&gt;0,OFFSET(B9,-2,0)+0.001,ERROR.TYPE(0)),IFERROR(IF(OFFSET(B9,-3,0)&gt;0,OFFSET(B9,-3,0)+0.001,ERROR.TYPE(0)),IFERROR(IF(OFFSET(B9,-4,0)&gt;0,OFFSET(B9,-4,0)+0.001,ERROR.TYPE(0)),IFERROR(IF(OFFSET(B9,-5,0)&gt;0,OFFSET(B9,-5,0)+0.001,ERROR.TYPE(0)),IFERROR(IF(OFFSET(B9,-6,0)&gt;0,OFFSET(B9,-6,0)+0.001,ERROR.TYPE(0)),IFERROR(IF(OFFSET(B9,-7,0)&gt;0,OFFSET(B9,-7,0)+0.001,ERROR.TYPE(0)),IFERROR(IF(OFFSET(B9,-8,0)&gt;0,OFFSET(B9,-8,0)+0.001,ERROR.TYPE(0)),IFERROR(IF(OFFSET(B9,-9,0)&gt;0,OFFSET(B9,-9,0)+0.001,ERROR.TYPE(0)),IFERROR(IF(OFFSET(B9,-10,0)&gt;0,OFFSET(B9,-10,0)+0.001,ERROR.TYPE(0)),ERROR.TYPE(0)))))))))))</f>
        <v>1.0019999999999998</v>
      </c>
      <c r="C9" s="36" t="s">
        <v>23</v>
      </c>
      <c r="D9" s="37">
        <v>1</v>
      </c>
      <c r="E9" s="33" t="s">
        <v>21</v>
      </c>
      <c r="F9" s="38" t="s">
        <v>22</v>
      </c>
      <c r="G9" s="39" t="str">
        <f t="shared" si="0"/>
        <v>inc</v>
      </c>
    </row>
    <row r="10" spans="2:7" ht="39" x14ac:dyDescent="0.35">
      <c r="B10" s="30">
        <f t="shared" ca="1" si="1"/>
        <v>1.0029999999999997</v>
      </c>
      <c r="C10" s="36" t="s">
        <v>24</v>
      </c>
      <c r="D10" s="37">
        <v>1</v>
      </c>
      <c r="E10" s="33" t="s">
        <v>21</v>
      </c>
      <c r="F10" s="38" t="s">
        <v>22</v>
      </c>
      <c r="G10" s="39" t="str">
        <f t="shared" si="0"/>
        <v>inc</v>
      </c>
    </row>
    <row r="11" spans="2:7" ht="39" x14ac:dyDescent="0.35">
      <c r="B11" s="30">
        <f t="shared" ca="1" si="1"/>
        <v>1.0039999999999996</v>
      </c>
      <c r="C11" s="40" t="s">
        <v>25</v>
      </c>
      <c r="D11" s="37">
        <v>1</v>
      </c>
      <c r="E11" s="33" t="s">
        <v>21</v>
      </c>
      <c r="F11" s="38" t="s">
        <v>22</v>
      </c>
      <c r="G11" s="39" t="str">
        <f t="shared" si="0"/>
        <v>inc</v>
      </c>
    </row>
    <row r="12" spans="2:7" ht="26" x14ac:dyDescent="0.35">
      <c r="B12" s="30">
        <f t="shared" ca="1" si="1"/>
        <v>1.0049999999999994</v>
      </c>
      <c r="C12" s="41" t="s">
        <v>26</v>
      </c>
      <c r="D12" s="37">
        <v>1</v>
      </c>
      <c r="E12" s="33" t="s">
        <v>21</v>
      </c>
      <c r="F12" s="38" t="s">
        <v>22</v>
      </c>
      <c r="G12" s="39" t="str">
        <f t="shared" si="0"/>
        <v>inc</v>
      </c>
    </row>
    <row r="13" spans="2:7" ht="26" x14ac:dyDescent="0.35">
      <c r="B13" s="30">
        <f t="shared" ca="1" si="1"/>
        <v>1.0059999999999993</v>
      </c>
      <c r="C13" s="36" t="s">
        <v>27</v>
      </c>
      <c r="D13" s="37">
        <v>1</v>
      </c>
      <c r="E13" s="33" t="s">
        <v>21</v>
      </c>
      <c r="F13" s="38" t="s">
        <v>22</v>
      </c>
      <c r="G13" s="39" t="str">
        <f t="shared" si="0"/>
        <v>inc</v>
      </c>
    </row>
    <row r="14" spans="2:7" ht="26" x14ac:dyDescent="0.35">
      <c r="B14" s="30">
        <f t="shared" ca="1" si="1"/>
        <v>1.0069999999999992</v>
      </c>
      <c r="C14" s="41" t="s">
        <v>28</v>
      </c>
      <c r="D14" s="37">
        <v>1</v>
      </c>
      <c r="E14" s="33" t="s">
        <v>21</v>
      </c>
      <c r="F14" s="38" t="s">
        <v>22</v>
      </c>
      <c r="G14" s="39" t="str">
        <f t="shared" si="0"/>
        <v>inc</v>
      </c>
    </row>
    <row r="15" spans="2:7" ht="52" x14ac:dyDescent="0.35">
      <c r="B15" s="30">
        <f t="shared" ca="1" si="1"/>
        <v>1.0079999999999991</v>
      </c>
      <c r="C15" s="41" t="s">
        <v>29</v>
      </c>
      <c r="D15" s="37">
        <v>1</v>
      </c>
      <c r="E15" s="33" t="s">
        <v>21</v>
      </c>
      <c r="F15" s="38" t="s">
        <v>22</v>
      </c>
      <c r="G15" s="39" t="str">
        <f t="shared" si="0"/>
        <v>inc</v>
      </c>
    </row>
    <row r="16" spans="2:7" x14ac:dyDescent="0.35">
      <c r="B16" s="30">
        <f t="shared" ca="1" si="1"/>
        <v>1.008999999999999</v>
      </c>
      <c r="C16" s="42" t="s">
        <v>30</v>
      </c>
      <c r="D16" s="37">
        <v>1</v>
      </c>
      <c r="E16" s="33" t="s">
        <v>21</v>
      </c>
      <c r="F16" s="38" t="s">
        <v>22</v>
      </c>
      <c r="G16" s="39" t="str">
        <f t="shared" si="0"/>
        <v>inc</v>
      </c>
    </row>
    <row r="17" spans="2:7" x14ac:dyDescent="0.35">
      <c r="B17" s="24"/>
      <c r="C17" s="43" t="s">
        <v>31</v>
      </c>
      <c r="D17" s="92" t="s">
        <v>32</v>
      </c>
      <c r="E17" s="92"/>
      <c r="F17" s="28"/>
      <c r="G17" s="29">
        <f>SUM(G8:G16)</f>
        <v>0</v>
      </c>
    </row>
    <row r="18" spans="2:7" x14ac:dyDescent="0.35">
      <c r="B18" s="44"/>
      <c r="C18" s="45"/>
      <c r="D18" s="46"/>
      <c r="E18" s="47"/>
      <c r="F18" s="48"/>
      <c r="G18" s="49"/>
    </row>
    <row r="19" spans="2:7" x14ac:dyDescent="0.35">
      <c r="B19" s="24"/>
      <c r="C19" s="43" t="s">
        <v>33</v>
      </c>
      <c r="D19" s="92" t="s">
        <v>32</v>
      </c>
      <c r="E19" s="92"/>
      <c r="F19" s="28"/>
      <c r="G19" s="29">
        <f>G17</f>
        <v>0</v>
      </c>
    </row>
    <row r="20" spans="2:7" x14ac:dyDescent="0.35">
      <c r="B20" s="50"/>
      <c r="C20" s="50"/>
      <c r="D20" s="50"/>
      <c r="E20" s="50"/>
      <c r="F20" s="50"/>
      <c r="G20" s="50"/>
    </row>
    <row r="21" spans="2:7" x14ac:dyDescent="0.35">
      <c r="B21" s="50"/>
      <c r="C21" s="50"/>
      <c r="D21" s="50"/>
      <c r="E21" s="50"/>
      <c r="F21" s="50"/>
      <c r="G21" s="50"/>
    </row>
    <row r="22" spans="2:7" x14ac:dyDescent="0.35">
      <c r="B22" s="50"/>
      <c r="C22" s="50"/>
      <c r="D22" s="50"/>
      <c r="E22" s="50"/>
      <c r="F22" s="50"/>
      <c r="G22" s="50"/>
    </row>
    <row r="23" spans="2:7" ht="39.5" x14ac:dyDescent="0.35">
      <c r="B23" s="18" t="s">
        <v>12</v>
      </c>
      <c r="C23" s="19" t="s">
        <v>13</v>
      </c>
      <c r="D23" s="20" t="s">
        <v>14</v>
      </c>
      <c r="E23" s="21" t="s">
        <v>15</v>
      </c>
      <c r="F23" s="22" t="s">
        <v>16</v>
      </c>
      <c r="G23" s="23" t="s">
        <v>17</v>
      </c>
    </row>
    <row r="24" spans="2:7" x14ac:dyDescent="0.35">
      <c r="B24" s="24">
        <v>2</v>
      </c>
      <c r="C24" s="25" t="s">
        <v>34</v>
      </c>
      <c r="D24" s="20"/>
      <c r="E24" s="21"/>
      <c r="F24" s="22"/>
      <c r="G24" s="23"/>
    </row>
    <row r="25" spans="2:7" ht="26" x14ac:dyDescent="0.35">
      <c r="B25" s="30">
        <f t="shared" ref="B25:B28" ca="1" si="2">IFERROR(IF(OFFSET(B25,-1,0,1,1)&gt;0,OFFSET(B25,-1,0,1,1)+0.001,ERROR.TYPE(0)),IFERROR(IF(OFFSET(B25,-2,0,1,1)&gt;0,OFFSET(B25,-2,0,1,1)+0.001,ERROR.TYPE(0)),IFERROR(IF(OFFSET(B25,-3,0,1,1)&gt;0,OFFSET(B25,-3,0,1,1)+0.001,ERROR.TYPE(0)),IFERROR(IF(OFFSET(B25,-4,0,1,1)&gt;0,OFFSET(B25,-4,0,1,1)+0.001,ERROR.TYPE(0)),IFERROR(IF(OFFSET(B25,-5,0,1,1)&gt;0,OFFSET(B25,-5,0,1,1)+0.001,ERROR.TYPE(0)),IFERROR(IF(OFFSET(B25,-6,0,1,1)&gt;0,OFFSET(B25,-6,0,1,1)+0.001,ERROR.TYPE(0)),IFERROR(IF(OFFSET(B25,-7,0,1,1)&gt;0,OFFSET(B25,-7,0,1,1)+0.001,ERROR.TYPE(0)),IFERROR(IF(OFFSET(B25,-8,0,1,1)&gt;0,OFFSET(B25,-8,0,1,1)+0.001,ERROR.TYPE(0)),IFERROR(IF(OFFSET(B25,-9,0,1,1)&gt;0,OFFSET(B25,-9,0,1,1)+0.001,ERROR.TYPE(0)),IFERROR(IF(OFFSET(B25,-10,0,1,1)&gt;0,OFFSET(B25,-10,0,1,1)+0.001,ERROR.TYPE(0)),ERROR.TYPE(0)))))))))))</f>
        <v>2.0009999999999999</v>
      </c>
      <c r="C25" s="51" t="s">
        <v>35</v>
      </c>
      <c r="D25" s="52">
        <v>1</v>
      </c>
      <c r="E25" s="53" t="s">
        <v>21</v>
      </c>
      <c r="F25" s="54"/>
      <c r="G25" s="39">
        <f t="shared" ref="G25:G28" si="3">IFERROR($C25*F25,F25)</f>
        <v>0</v>
      </c>
    </row>
    <row r="26" spans="2:7" ht="65" x14ac:dyDescent="0.35">
      <c r="B26" s="30">
        <f t="shared" ca="1" si="2"/>
        <v>2.0019999999999998</v>
      </c>
      <c r="C26" s="41" t="s">
        <v>36</v>
      </c>
      <c r="D26" s="52">
        <v>1</v>
      </c>
      <c r="E26" s="53" t="s">
        <v>21</v>
      </c>
      <c r="F26" s="54"/>
      <c r="G26" s="39">
        <f t="shared" si="3"/>
        <v>0</v>
      </c>
    </row>
    <row r="27" spans="2:7" x14ac:dyDescent="0.35">
      <c r="B27" s="30">
        <f t="shared" ca="1" si="2"/>
        <v>2.0029999999999997</v>
      </c>
      <c r="C27" s="51" t="s">
        <v>37</v>
      </c>
      <c r="D27" s="55">
        <v>1</v>
      </c>
      <c r="E27" s="53" t="s">
        <v>21</v>
      </c>
      <c r="F27" s="56"/>
      <c r="G27" s="39">
        <f t="shared" si="3"/>
        <v>0</v>
      </c>
    </row>
    <row r="28" spans="2:7" ht="26" x14ac:dyDescent="0.35">
      <c r="B28" s="30">
        <f t="shared" ca="1" si="2"/>
        <v>2.0039999999999996</v>
      </c>
      <c r="C28" s="41" t="s">
        <v>38</v>
      </c>
      <c r="D28" s="55">
        <v>1</v>
      </c>
      <c r="E28" s="53" t="s">
        <v>39</v>
      </c>
      <c r="F28" s="56"/>
      <c r="G28" s="39">
        <f t="shared" si="3"/>
        <v>0</v>
      </c>
    </row>
    <row r="29" spans="2:7" x14ac:dyDescent="0.35">
      <c r="B29" s="57"/>
      <c r="C29" s="25" t="s">
        <v>40</v>
      </c>
      <c r="D29" s="92" t="s">
        <v>32</v>
      </c>
      <c r="E29" s="92"/>
      <c r="F29" s="28"/>
      <c r="G29" s="58">
        <f>SUM(G25:G28)</f>
        <v>0</v>
      </c>
    </row>
    <row r="30" spans="2:7" x14ac:dyDescent="0.35">
      <c r="B30" s="59"/>
      <c r="C30" s="60"/>
      <c r="D30" s="61"/>
      <c r="E30" s="62"/>
      <c r="F30" s="63"/>
      <c r="G30" s="64"/>
    </row>
    <row r="31" spans="2:7" x14ac:dyDescent="0.35">
      <c r="B31" s="57" t="s">
        <v>41</v>
      </c>
      <c r="C31" s="25" t="s">
        <v>42</v>
      </c>
      <c r="D31" s="92" t="s">
        <v>32</v>
      </c>
      <c r="E31" s="92"/>
      <c r="F31" s="28"/>
      <c r="G31" s="58">
        <f>G29</f>
        <v>0</v>
      </c>
    </row>
  </sheetData>
  <mergeCells count="4">
    <mergeCell ref="D17:E17"/>
    <mergeCell ref="D19:E19"/>
    <mergeCell ref="D29:E29"/>
    <mergeCell ref="D31:E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Bill A</vt:lpstr>
      <vt:lpstr>Sheet1</vt:lpstr>
      <vt:lpstr>'Bill A'!_Toc256415361</vt:lpstr>
      <vt:lpstr>'Bill A'!_Toc256416052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padld001</dc:creator>
  <cp:lastModifiedBy>R</cp:lastModifiedBy>
  <cp:lastPrinted>2016-03-16T14:03:32Z</cp:lastPrinted>
  <dcterms:created xsi:type="dcterms:W3CDTF">2016-03-16T13:10:31Z</dcterms:created>
  <dcterms:modified xsi:type="dcterms:W3CDTF">2020-09-19T13:41:28Z</dcterms:modified>
</cp:coreProperties>
</file>