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01"/>
  <workbookPr defaultThemeVersion="124226"/>
  <mc:AlternateContent xmlns:mc="http://schemas.openxmlformats.org/markup-compatibility/2006">
    <mc:Choice Requires="x15">
      <x15ac:absPath xmlns:x15ac="http://schemas.microsoft.com/office/spreadsheetml/2010/11/ac" url="C:\Users\Stefan\Google Drive\Stefan.Atriga\Major Clients\NTM\ERDF.PA 5.0121 - Project Implimentation\Procurement\Tender Turnkey - Supplies\NTM Tender 010 - Tender Documents\"/>
    </mc:Choice>
  </mc:AlternateContent>
  <xr:revisionPtr revIDLastSave="0" documentId="13_ncr:1_{2225683C-3E55-4F3E-90F3-55A366058861}" xr6:coauthVersionLast="45" xr6:coauthVersionMax="45" xr10:uidLastSave="{00000000-0000-0000-0000-000000000000}"/>
  <bookViews>
    <workbookView xWindow="-110" yWindow="-110" windowWidth="19420" windowHeight="10560" xr2:uid="{00000000-000D-0000-FFFF-FFFF00000000}"/>
  </bookViews>
  <sheets>
    <sheet name="Summary" sheetId="7" r:id="rId1"/>
    <sheet name="Bill A - Security Systems" sheetId="1" r:id="rId2"/>
    <sheet name="Bill B - Office Furniture" sheetId="4" r:id="rId3"/>
    <sheet name="Bill C - Water Tanks" sheetId="6" r:id="rId4"/>
    <sheet name="Bill D - Equipment Stores etc" sheetId="5" r:id="rId5"/>
  </sheets>
  <definedNames>
    <definedName name="_Toc41823885" localSheetId="1">'Bill A - Security Systems'!$A$1</definedName>
    <definedName name="_Toc41823885" localSheetId="2">'Bill B - Office Furniture'!$A$1</definedName>
    <definedName name="_Toc41823885" localSheetId="3">'Bill C - Water Tanks'!$A$1</definedName>
    <definedName name="_Toc41823885" localSheetId="4">'Bill D - Equipment Stores etc'!$A$1</definedName>
    <definedName name="page37" localSheetId="2">'Bill B - Office Furniture'!$A$17</definedName>
    <definedName name="_xlnm.Print_Area" localSheetId="1">'Bill A - Security Systems'!$A$1:$E$26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6" i="7" l="1"/>
  <c r="E17" i="6"/>
  <c r="E13" i="6"/>
  <c r="E14" i="6"/>
  <c r="E16" i="6"/>
  <c r="E12" i="6"/>
  <c r="C7" i="7" l="1"/>
  <c r="C5" i="7"/>
  <c r="E47" i="5"/>
  <c r="E24" i="4"/>
  <c r="E45" i="5" l="1"/>
  <c r="E43" i="5"/>
  <c r="E42" i="5"/>
  <c r="E41" i="5"/>
  <c r="E40" i="5"/>
  <c r="E39" i="5"/>
  <c r="E38" i="5"/>
  <c r="E37" i="5"/>
  <c r="E36" i="5"/>
  <c r="E35" i="5"/>
  <c r="E34" i="5"/>
  <c r="E33" i="5"/>
  <c r="E32" i="5"/>
  <c r="E31" i="5"/>
  <c r="E29" i="5"/>
  <c r="E28" i="5"/>
  <c r="E26" i="5"/>
  <c r="E25" i="5"/>
  <c r="E24" i="5"/>
  <c r="E22" i="5"/>
  <c r="E20" i="5"/>
  <c r="E19" i="5"/>
  <c r="E18" i="5"/>
  <c r="E17" i="5"/>
  <c r="E16" i="5"/>
  <c r="E15" i="5"/>
  <c r="E14" i="5"/>
  <c r="E13" i="5"/>
  <c r="E12" i="5"/>
  <c r="E11" i="5"/>
  <c r="E22" i="4"/>
  <c r="E21" i="4"/>
  <c r="E20" i="4"/>
  <c r="E19" i="4"/>
  <c r="E18" i="4"/>
  <c r="E16" i="4"/>
  <c r="E15" i="4"/>
  <c r="E14" i="4"/>
  <c r="E12" i="4"/>
  <c r="E11" i="4"/>
  <c r="E10" i="4"/>
  <c r="E24" i="1" l="1"/>
  <c r="E22" i="1"/>
  <c r="E20" i="1"/>
  <c r="E19" i="1"/>
  <c r="E18" i="1"/>
  <c r="E16" i="1"/>
  <c r="E15" i="1"/>
  <c r="E14" i="1"/>
  <c r="E13" i="1"/>
  <c r="E12" i="1"/>
  <c r="E11" i="1"/>
  <c r="E10" i="1"/>
  <c r="E25" i="1" s="1"/>
  <c r="C4" i="7" s="1"/>
</calcChain>
</file>

<file path=xl/sharedStrings.xml><?xml version="1.0" encoding="utf-8"?>
<sst xmlns="http://schemas.openxmlformats.org/spreadsheetml/2006/main" count="161" uniqueCount="106">
  <si>
    <t>Breakdown of Costs</t>
  </si>
  <si>
    <t>Tender Title</t>
  </si>
  <si>
    <t>FINANCIAL BID</t>
  </si>
  <si>
    <t>Reference Number</t>
  </si>
  <si>
    <t>Item No</t>
  </si>
  <si>
    <t>Description</t>
  </si>
  <si>
    <t>Quantity</t>
  </si>
  <si>
    <r>
      <rPr>
        <b/>
        <sz val="12"/>
        <color rgb="FFFF0000"/>
        <rFont val="Arial Narrow"/>
        <family val="2"/>
      </rPr>
      <t>(</t>
    </r>
    <r>
      <rPr>
        <b/>
        <i/>
        <sz val="12"/>
        <color rgb="FFFF0000"/>
        <rFont val="Arial Narrow"/>
        <family val="2"/>
      </rPr>
      <t>To be tailored to the specific tender</t>
    </r>
    <r>
      <rPr>
        <b/>
        <sz val="12"/>
        <color rgb="FFFF0000"/>
        <rFont val="Arial Narrow"/>
        <family val="2"/>
      </rPr>
      <t>)</t>
    </r>
  </si>
  <si>
    <t>€</t>
  </si>
  <si>
    <t>N.B</t>
  </si>
  <si>
    <r>
      <t xml:space="preserve">Unit Cost Including Taxes / Charges, Other Duties &amp; Discounts </t>
    </r>
    <r>
      <rPr>
        <b/>
        <u/>
        <sz val="11"/>
        <color theme="1"/>
        <rFont val="Arial Narrow"/>
        <family val="2"/>
      </rPr>
      <t>but</t>
    </r>
    <r>
      <rPr>
        <b/>
        <sz val="11"/>
        <color theme="1"/>
        <rFont val="Arial Narrow"/>
        <family val="2"/>
      </rPr>
      <t xml:space="preserve"> Exclusive of VAT (Delivered Duty Paid - DDP)</t>
    </r>
  </si>
  <si>
    <r>
      <t xml:space="preserve">Total Including Taxes / Charges, Other Duties &amp; Discounts </t>
    </r>
    <r>
      <rPr>
        <b/>
        <u/>
        <sz val="11"/>
        <color theme="1"/>
        <rFont val="Arial Narrow"/>
        <family val="2"/>
      </rPr>
      <t>but</t>
    </r>
    <r>
      <rPr>
        <b/>
        <sz val="11"/>
        <color theme="1"/>
        <rFont val="Arial Narrow"/>
        <family val="2"/>
      </rPr>
      <t xml:space="preserve"> Exclusive of VAT (Delivered Duty Paid - DDP)</t>
    </r>
  </si>
  <si>
    <r>
      <t xml:space="preserve">GRAND TOTAL INCLUDING TAXES / CHARGES, OTHER DUTIES &amp; DISCOUNTS </t>
    </r>
    <r>
      <rPr>
        <u/>
        <sz val="11"/>
        <color rgb="FFFF0000"/>
        <rFont val="Arial Narrow"/>
        <family val="2"/>
      </rPr>
      <t>BUT</t>
    </r>
    <r>
      <rPr>
        <sz val="11"/>
        <color rgb="FFFF0000"/>
        <rFont val="Arial Narrow"/>
        <family val="2"/>
      </rPr>
      <t xml:space="preserve"> EXCLUSIVE OF VAT (DELIVERED DUTY PAID - DDP)</t>
    </r>
  </si>
  <si>
    <t>Three decimal points do not exist as currency; therefore such offers cannot be accepted. Offers are to be submitted up to two decimal points.</t>
  </si>
  <si>
    <t>Tender For The Supply Delivery (And If Applicable Installation) Of Security Systems (Cctv Intercom, Intruder Alarm System, And Fire System), Office Furniture, Fibreglass Water Tanks And Supporting Systems, And Equipment For The Foods Stores, Treatment Room And Vivaria as part of ERDF Project ERDF.05.121 – Wildlife Rehabilitation Centre</t>
  </si>
  <si>
    <t>ERDF.05.121 – Tender 009</t>
  </si>
  <si>
    <t>Proprietary User Interface Software, to enable access to said footage on a standard desktop computer as well as a mobile application for Android/Apple Operating Systems.</t>
  </si>
  <si>
    <r>
      <rPr>
        <sz val="11"/>
        <color theme="1"/>
        <rFont val="Calibri"/>
        <family val="2"/>
      </rPr>
      <t xml:space="preserve">Seven (7) day/night dual-mode </t>
    </r>
    <r>
      <rPr>
        <b/>
        <u/>
        <sz val="11"/>
        <color theme="1"/>
        <rFont val="Calibri"/>
        <family val="2"/>
      </rPr>
      <t>fixed</t>
    </r>
    <r>
      <rPr>
        <sz val="11"/>
        <color theme="1"/>
        <rFont val="Calibri"/>
        <family val="2"/>
      </rPr>
      <t xml:space="preserve"> IP 66 </t>
    </r>
    <r>
      <rPr>
        <b/>
        <u/>
        <sz val="11"/>
        <color theme="1"/>
        <rFont val="Calibri"/>
        <family val="2"/>
      </rPr>
      <t>external</t>
    </r>
    <r>
      <rPr>
        <sz val="11"/>
        <color theme="1"/>
        <rFont val="Calibri"/>
        <family val="2"/>
      </rPr>
      <t xml:space="preserve">, 5MP IP CCTV cameras with corrosion rated protection for a marine environment and UV resistant materials; </t>
    </r>
  </si>
  <si>
    <r>
      <rPr>
        <sz val="11"/>
        <color theme="1"/>
        <rFont val="Calibri"/>
        <family val="2"/>
      </rPr>
      <t xml:space="preserve">Four (4) day/night dual-mode </t>
    </r>
    <r>
      <rPr>
        <b/>
        <u/>
        <sz val="11"/>
        <color theme="1"/>
        <rFont val="Calibri"/>
        <family val="2"/>
      </rPr>
      <t>rotating</t>
    </r>
    <r>
      <rPr>
        <sz val="11"/>
        <color theme="1"/>
        <rFont val="Calibri"/>
        <family val="2"/>
      </rPr>
      <t xml:space="preserve"> IP 66 </t>
    </r>
    <r>
      <rPr>
        <b/>
        <u/>
        <sz val="11"/>
        <color theme="1"/>
        <rFont val="Calibri"/>
        <family val="2"/>
      </rPr>
      <t>external</t>
    </r>
    <r>
      <rPr>
        <sz val="11"/>
        <color theme="1"/>
        <rFont val="Calibri"/>
        <family val="2"/>
      </rPr>
      <t xml:space="preserve"> 5MP IP CCTV cameras with corrosion rated protection for a marine environment and UV resistant materials; </t>
    </r>
  </si>
  <si>
    <t xml:space="preserve">A 16 channel network video recorder (NVR) coupled with hard-disk storage for safe-keeping of all recordings for at least two weeks at full resolution (5MP); </t>
  </si>
  <si>
    <t>One Monitor (at least 40”) for viewing BOTH live streams and recorded footage, plus computer terminal, keyboard, mouse, signage and other peripheral equipment as well as cabling and cable management systems;</t>
  </si>
  <si>
    <t>UPS system to support the CCTV system (as well as fire alarm system and intruder alarm system) for 30 minutes in the case of a power outage)</t>
  </si>
  <si>
    <t>CCTV</t>
  </si>
  <si>
    <t>Intercom and integrated gate opening system</t>
  </si>
  <si>
    <t>One (1) in number wall mountable intercom inclusive of 1 Call Button, microphone and speaker to enable communication with the indoor station, for the main entrance</t>
  </si>
  <si>
    <r>
      <t>O</t>
    </r>
    <r>
      <rPr>
        <sz val="11"/>
        <color theme="1"/>
        <rFont val="Calibri"/>
        <family val="2"/>
      </rPr>
      <t>ne (1) in number indoor station, inclusive microphone and speaker to enable communication with the main entrance station, and possibility of opening external gate.</t>
    </r>
  </si>
  <si>
    <t>One (1) in number remote gate opening system, inclusive of electric lock, motor/s, control unit, transmitters and receivers, applicable cabling and any other accessories to enable the opening of the external gate via intercom</t>
  </si>
  <si>
    <t>Intruder Alarm System</t>
  </si>
  <si>
    <t>Design, procure, deliver, install, test, commission (including applicable software programming as per Contracting Authority’s requirements), an intruder alarm system, inclusive of: Intruder Alarm Main Panel [May be integrated with Fire Alarm], Passive infrared (PIR) sensors, Internal Sounders, Externa Sounder, Keypads, Single Auto Dialler to cover BOTH Intruder Alarm System and Fire Alarm system, Single backup battery pack to cover BOTH Intruder Alarm System and Fire Alarm system and provide increased autonomy beyond UPS.</t>
  </si>
  <si>
    <t>LS</t>
  </si>
  <si>
    <t>Fire Alarm System</t>
  </si>
  <si>
    <t>Design, procure, deliver, install, test, train, commission (including applicable software programming as per Contracting Authority’s requirements), a fire alarm and detection system, inclusive of: Fire Alarm Main Panel [May be integrated with Intruder Alarm], smoke detectors in reception, classroom, visitors centre, main rehab area, food stores, treatment room, remote LED indicator/s as necessary; rise-heat detector/s in kitchenette, reptiles’ room and mammals’ room; manual call points in visitors centre, main hall;  (internal) sounders/beacons, (external) siren/beacon, interface module [May be integrated with Intruder Alarm], Single Auto Dialler to cover BOTH Intruder Alarm System and Fire Alarm system, Single backup battery pack to cover BOTH Intruder Alarm System and Fire Alarm system and provide increased autonomy beyond UPS.</t>
  </si>
  <si>
    <t>Reception Area</t>
  </si>
  <si>
    <t>Education room to include:</t>
  </si>
  <si>
    <t>Other Offices</t>
  </si>
  <si>
    <t xml:space="preserve">Small Kitchenette, including top and floor-level cupboards, sink with relevant connections, and impermeable kitchen top. Shall fit along a wall 3.98m wide. </t>
  </si>
  <si>
    <t>One (1) front office large L-Shaped Desk for reception area inclusive of under-desk storage units with drawers</t>
  </si>
  <si>
    <t>One (1) Office chair, swivel, black in colour, with arms</t>
  </si>
  <si>
    <t xml:space="preserve">Two (2) Visitor chairs, black in colour, no arms. </t>
  </si>
  <si>
    <r>
      <t>S</t>
    </r>
    <r>
      <rPr>
        <sz val="11"/>
        <color theme="1"/>
        <rFont val="Calibri"/>
        <family val="2"/>
      </rPr>
      <t>even (7) Office Desk</t>
    </r>
  </si>
  <si>
    <t>Seven (7) Office Chairs</t>
  </si>
  <si>
    <t>One (1) Shelving</t>
  </si>
  <si>
    <t>Two (2) large L-shaped Desks, inclusive of under-desk storage units with drawers</t>
  </si>
  <si>
    <t>One (1) Filing cabinet 120m wide 180 to 200 cm high, 60 cm depth. Having doors half height. Upper doors shall be of frosted glass. Shelving shall be adjustable. Doors shall be lockable</t>
  </si>
  <si>
    <t>One (1) Wall unit - L-shaped being circa. 270cm Wide, 180 to 200 cm high, 60 cm depth. Having at least two doors full height and four doors half height. Upper doors shall be of frosted glass. Shelving shall be adjustable. Doors shall be lockable.</t>
  </si>
  <si>
    <t>Equipment for Foods Store</t>
  </si>
  <si>
    <t>Reptilian Room</t>
  </si>
  <si>
    <t xml:space="preserve">Treatment room </t>
  </si>
  <si>
    <t xml:space="preserve">One (1) Fridge </t>
  </si>
  <si>
    <t>One (1) Chest freezer</t>
  </si>
  <si>
    <t>One (1) Chest freezer (for dead animals)1</t>
  </si>
  <si>
    <t>One (1) Stainless steel table</t>
  </si>
  <si>
    <t>One (1) Bin</t>
  </si>
  <si>
    <t>One (1) Cutting Board Nylon</t>
  </si>
  <si>
    <t>Two (2) Knives 10 inch Blade C/C (includes knife sharpener and plastic containers)</t>
  </si>
  <si>
    <t>One (1) Sink</t>
  </si>
  <si>
    <t>One (1) Wash hand basin</t>
  </si>
  <si>
    <t>One (1) Thawing out board</t>
  </si>
  <si>
    <t>Two (2) in number Storage Shelving Racks</t>
  </si>
  <si>
    <t>Four (4) in number, Vivaria having approximate dimensions as follows: 1.2m x 0.6m x 0.7m</t>
  </si>
  <si>
    <t>Four (4) in number, Vivaria having approximate dimensions as follows: 0.75m x 0.5m x 0.5m</t>
  </si>
  <si>
    <t>Four (4) in number, Vivaria having approximate dimensions as follows: 0.45m x 0.4m x 0.4m</t>
  </si>
  <si>
    <t>Ten (10) in number, Vivaria having approximate dimensions as follows: 1.2m x 0.6m x 0.7m</t>
  </si>
  <si>
    <t>Four (4) in number, Vivaria having approximate dimensions as follows: : 0.45m x 0.4m x 0.4m</t>
  </si>
  <si>
    <t>One (1) Cabinet glass/unit</t>
  </si>
  <si>
    <t>One (1) Small refrigerator</t>
  </si>
  <si>
    <t>One (1) Stainless steel treatment/examination table</t>
  </si>
  <si>
    <t>One (1) Endoscope 75cms</t>
  </si>
  <si>
    <t xml:space="preserve">Two (2) sets of Surgical equipment </t>
  </si>
  <si>
    <t>One (1) Saddle Stool</t>
  </si>
  <si>
    <t>One (1) Inspection Light lamp Mobile</t>
  </si>
  <si>
    <t>One (1) Inspection Light Lamp Wall-mounted</t>
  </si>
  <si>
    <t>One (1) Stainless steel trolley</t>
  </si>
  <si>
    <t>One (1) Freezer Carcasses</t>
  </si>
  <si>
    <t>One (1) in number, Reptalian Vivarium having approximate dimensions as follows: 1.2m x 0.6m x 0.7m</t>
  </si>
  <si>
    <t>One (1) in number, Mamalian Vivarium having approximate dimensions as follows: 1.2m x 0.6m x 0.7m</t>
  </si>
  <si>
    <t xml:space="preserve">One (1) Microwave </t>
  </si>
  <si>
    <t>Others</t>
  </si>
  <si>
    <r>
      <t xml:space="preserve">Mammalian </t>
    </r>
    <r>
      <rPr>
        <b/>
        <sz val="11"/>
        <color rgb="FF000000"/>
        <rFont val="Calibri"/>
        <family val="2"/>
      </rPr>
      <t xml:space="preserve">Room </t>
    </r>
  </si>
  <si>
    <r>
      <t>Equipment and Dry Food</t>
    </r>
    <r>
      <rPr>
        <b/>
        <sz val="11"/>
        <color rgb="FF000000"/>
        <rFont val="Calibri"/>
        <family val="2"/>
      </rPr>
      <t xml:space="preserve"> Store</t>
    </r>
  </si>
  <si>
    <t>Summary</t>
  </si>
  <si>
    <t>Bill</t>
  </si>
  <si>
    <r>
      <t xml:space="preserve">Amount Including Taxes, Other Duties &amp; Discounts </t>
    </r>
    <r>
      <rPr>
        <b/>
        <u/>
        <sz val="11"/>
        <color theme="1"/>
        <rFont val="Arial Narrow"/>
        <family val="2"/>
      </rPr>
      <t>but</t>
    </r>
    <r>
      <rPr>
        <b/>
        <sz val="11"/>
        <color theme="1"/>
        <rFont val="Arial Narrow"/>
        <family val="2"/>
      </rPr>
      <t xml:space="preserve"> Exclusive of VAT</t>
    </r>
  </si>
  <si>
    <t>A</t>
  </si>
  <si>
    <t>B</t>
  </si>
  <si>
    <t>C</t>
  </si>
  <si>
    <t>GRAND TOTAL - CARRIED FORWARD TO FINANCIAL SECTION OF ONLINE TENDER RESPONSE</t>
  </si>
  <si>
    <t>Security Systems</t>
  </si>
  <si>
    <t>Office Furniture</t>
  </si>
  <si>
    <t>Fibreglass Water Tanks and Ancillary Systems</t>
  </si>
  <si>
    <t>D</t>
  </si>
  <si>
    <t>Equipment for the Foods Stores, Treatment Room, Vivaria etc</t>
  </si>
  <si>
    <r>
      <t xml:space="preserve">Three (3)  65 </t>
    </r>
    <r>
      <rPr>
        <b/>
        <u/>
        <sz val="11"/>
        <color theme="1"/>
        <rFont val="Calibri"/>
        <family val="2"/>
      </rPr>
      <t>Internal</t>
    </r>
    <r>
      <rPr>
        <sz val="11"/>
        <color theme="1"/>
        <rFont val="Calibri"/>
        <family val="2"/>
      </rPr>
      <t>, 5 MP IP CCTV cameras with corrosion rated protection corrosion rated protection for a marine environment and UV resistant materials;</t>
    </r>
  </si>
  <si>
    <t>Water tanks</t>
  </si>
  <si>
    <t>2.1</t>
  </si>
  <si>
    <t>Supply and lay fibreglass water tanks to the required diameter sizes, 2.4m high with the specified connections and finishes.</t>
  </si>
  <si>
    <t>1.2m diameter</t>
  </si>
  <si>
    <t>2m diameter</t>
  </si>
  <si>
    <t>3m diameter</t>
  </si>
  <si>
    <t>3</t>
  </si>
  <si>
    <t>Steel walkway</t>
  </si>
  <si>
    <t>3.1</t>
  </si>
  <si>
    <t>Design, fabricate, supply and install steel platform walkway, including all necessary members, connections, railing and steel grating decking in the areas as indicated on drawings. All members are to be hot dipped galvanized as per specifications. Structure is to be certified by a structural engineer.</t>
  </si>
  <si>
    <t>1</t>
  </si>
  <si>
    <t>2.2</t>
  </si>
  <si>
    <t>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</si>
</sst>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7" formatCode="_-* #,##0.00_-;\-* #,##0.00_-;_-* \-??_-;_-@_-"/>
  </numFmts>
  <fonts count="22" x14ac:knownFonts="1">
    <font>
      <sz val="11"/>
      <color theme="1"/>
      <name val="Calibri"/>
      <family val="2"/>
      <scheme val="minor"/>
    </font>
    <font>
      <b/>
      <sz val="14"/>
      <color theme="1"/>
      <name val="Arial Narrow"/>
      <family val="2"/>
    </font>
    <font>
      <sz val="11"/>
      <color theme="1"/>
      <name val="Arial Narrow"/>
      <family val="2"/>
    </font>
    <font>
      <b/>
      <sz val="12"/>
      <color rgb="FFFF0000"/>
      <name val="Arial Narrow"/>
      <family val="2"/>
    </font>
    <font>
      <b/>
      <i/>
      <sz val="12"/>
      <color rgb="FFFF0000"/>
      <name val="Arial Narrow"/>
      <family val="2"/>
    </font>
    <font>
      <b/>
      <sz val="11"/>
      <color theme="1"/>
      <name val="Arial Narrow"/>
      <family val="2"/>
    </font>
    <font>
      <b/>
      <u/>
      <sz val="11"/>
      <color theme="1"/>
      <name val="Arial Narrow"/>
      <family val="2"/>
    </font>
    <font>
      <sz val="11"/>
      <color theme="1"/>
      <name val="Calibri"/>
      <family val="2"/>
    </font>
    <font>
      <sz val="11"/>
      <color rgb="FFFF0000"/>
      <name val="Arial Narrow"/>
      <family val="2"/>
    </font>
    <font>
      <b/>
      <sz val="13"/>
      <color theme="1"/>
      <name val="Arial Narrow"/>
      <family val="2"/>
    </font>
    <font>
      <u/>
      <sz val="11"/>
      <color rgb="FFFF0000"/>
      <name val="Arial Narrow"/>
      <family val="2"/>
    </font>
    <font>
      <i/>
      <sz val="11"/>
      <color theme="1"/>
      <name val="Arial Narrow"/>
      <family val="2"/>
    </font>
    <font>
      <b/>
      <sz val="12"/>
      <color rgb="FF000000"/>
      <name val="Calibri"/>
      <family val="2"/>
      <scheme val="minor"/>
    </font>
    <font>
      <sz val="11"/>
      <color theme="1"/>
      <name val="Symbol"/>
      <family val="1"/>
      <charset val="2"/>
    </font>
    <font>
      <b/>
      <u/>
      <sz val="11"/>
      <color theme="1"/>
      <name val="Calibri"/>
      <family val="2"/>
    </font>
    <font>
      <b/>
      <sz val="11"/>
      <color theme="1"/>
      <name val="Calibri"/>
      <family val="2"/>
    </font>
    <font>
      <b/>
      <sz val="11"/>
      <color rgb="FF000000"/>
      <name val="Calibri"/>
      <family val="2"/>
    </font>
    <font>
      <b/>
      <i/>
      <sz val="14"/>
      <color theme="1"/>
      <name val="Arial Narrow"/>
      <family val="2"/>
    </font>
    <font>
      <b/>
      <i/>
      <sz val="13"/>
      <color theme="1"/>
      <name val="Arial Narrow"/>
      <family val="2"/>
    </font>
    <font>
      <sz val="10"/>
      <name val="Arial"/>
      <family val="2"/>
    </font>
    <font>
      <b/>
      <sz val="10"/>
      <name val="Arial"/>
      <family val="2"/>
    </font>
    <font>
      <b/>
      <u/>
      <sz val="10"/>
      <name val="Arial"/>
      <family val="2"/>
    </font>
  </fonts>
  <fills count="4">
    <fill>
      <patternFill patternType="none"/>
    </fill>
    <fill>
      <patternFill patternType="gray125"/>
    </fill>
    <fill>
      <patternFill patternType="solid">
        <fgColor theme="0" tint="-0.14999847407452621"/>
        <bgColor indexed="64"/>
      </patternFill>
    </fill>
    <fill>
      <patternFill patternType="solid">
        <fgColor rgb="FFBFBFBF"/>
        <bgColor indexed="64"/>
      </patternFill>
    </fill>
  </fills>
  <borders count="33">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style="thin">
        <color indexed="64"/>
      </left>
      <right/>
      <top/>
      <bottom style="medium">
        <color auto="1"/>
      </bottom>
      <diagonal/>
    </border>
    <border>
      <left style="thin">
        <color indexed="64"/>
      </left>
      <right/>
      <top/>
      <bottom/>
      <diagonal/>
    </border>
    <border>
      <left style="thin">
        <color indexed="64"/>
      </left>
      <right style="thin">
        <color indexed="64"/>
      </right>
      <top style="medium">
        <color auto="1"/>
      </top>
      <bottom/>
      <diagonal/>
    </border>
    <border>
      <left style="thin">
        <color indexed="64"/>
      </left>
      <right style="thin">
        <color indexed="64"/>
      </right>
      <top/>
      <bottom/>
      <diagonal/>
    </border>
    <border>
      <left/>
      <right style="thin">
        <color indexed="64"/>
      </right>
      <top/>
      <bottom style="medium">
        <color auto="1"/>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auto="1"/>
      </right>
      <top style="thin">
        <color indexed="64"/>
      </top>
      <bottom/>
      <diagonal/>
    </border>
    <border>
      <left style="thin">
        <color indexed="64"/>
      </left>
      <right style="medium">
        <color auto="1"/>
      </right>
      <top/>
      <bottom/>
      <diagonal/>
    </border>
    <border>
      <left style="thin">
        <color indexed="64"/>
      </left>
      <right style="medium">
        <color auto="1"/>
      </right>
      <top/>
      <bottom style="medium">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medium">
        <color auto="1"/>
      </left>
      <right style="thin">
        <color auto="1"/>
      </right>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diagonal/>
    </border>
  </borders>
  <cellStyleXfs count="3">
    <xf numFmtId="0" fontId="0" fillId="0" borderId="0"/>
    <xf numFmtId="0" fontId="19" fillId="0" borderId="0"/>
    <xf numFmtId="167" fontId="19" fillId="0" borderId="0" applyFill="0" applyBorder="0" applyAlignment="0" applyProtection="0"/>
  </cellStyleXfs>
  <cellXfs count="102">
    <xf numFmtId="0" fontId="0" fillId="0" borderId="0" xfId="0"/>
    <xf numFmtId="0" fontId="2" fillId="0" borderId="0" xfId="0" applyFont="1" applyAlignment="1">
      <alignment horizontal="left"/>
    </xf>
    <xf numFmtId="0" fontId="2" fillId="0" borderId="0" xfId="0" applyFont="1"/>
    <xf numFmtId="0" fontId="3" fillId="0" borderId="0" xfId="0" applyFont="1" applyAlignment="1">
      <alignment horizontal="left"/>
    </xf>
    <xf numFmtId="0" fontId="5" fillId="2" borderId="1" xfId="0" applyFont="1" applyFill="1" applyBorder="1" applyAlignment="1">
      <alignment vertical="center"/>
    </xf>
    <xf numFmtId="0" fontId="5" fillId="2" borderId="2" xfId="0" applyFont="1" applyFill="1" applyBorder="1" applyAlignment="1">
      <alignment vertical="center"/>
    </xf>
    <xf numFmtId="0" fontId="5" fillId="2" borderId="3" xfId="0" applyFont="1" applyFill="1" applyBorder="1" applyAlignment="1">
      <alignment wrapText="1"/>
    </xf>
    <xf numFmtId="0" fontId="5" fillId="2" borderId="10" xfId="0" applyFont="1" applyFill="1" applyBorder="1" applyAlignment="1">
      <alignment vertical="center"/>
    </xf>
    <xf numFmtId="0" fontId="5" fillId="2" borderId="10" xfId="0" applyFont="1" applyFill="1" applyBorder="1" applyAlignment="1">
      <alignment wrapText="1"/>
    </xf>
    <xf numFmtId="0" fontId="2" fillId="2" borderId="4" xfId="0" applyFont="1" applyFill="1" applyBorder="1"/>
    <xf numFmtId="0" fontId="2" fillId="2" borderId="11" xfId="0" applyFont="1" applyFill="1" applyBorder="1"/>
    <xf numFmtId="0" fontId="2" fillId="2" borderId="0" xfId="0" applyFont="1" applyFill="1" applyBorder="1"/>
    <xf numFmtId="0" fontId="7" fillId="2" borderId="11" xfId="0" applyFont="1" applyFill="1" applyBorder="1" applyAlignment="1">
      <alignment horizontal="center"/>
    </xf>
    <xf numFmtId="0" fontId="7" fillId="2" borderId="5" xfId="0" applyFont="1" applyFill="1" applyBorder="1" applyAlignment="1">
      <alignment horizontal="center"/>
    </xf>
    <xf numFmtId="0" fontId="2" fillId="0" borderId="14" xfId="0" applyFont="1" applyBorder="1"/>
    <xf numFmtId="0" fontId="0" fillId="2" borderId="4" xfId="0" applyFill="1" applyBorder="1"/>
    <xf numFmtId="0" fontId="0" fillId="2" borderId="0" xfId="0" applyFill="1" applyBorder="1"/>
    <xf numFmtId="0" fontId="0" fillId="2" borderId="13" xfId="0" applyFill="1" applyBorder="1"/>
    <xf numFmtId="0" fontId="0" fillId="2" borderId="6" xfId="0" applyFill="1" applyBorder="1"/>
    <xf numFmtId="0" fontId="0" fillId="2" borderId="8" xfId="0" applyFill="1" applyBorder="1"/>
    <xf numFmtId="0" fontId="0" fillId="2" borderId="7" xfId="0" applyFill="1" applyBorder="1"/>
    <xf numFmtId="0" fontId="0" fillId="2" borderId="12" xfId="0" applyFill="1" applyBorder="1"/>
    <xf numFmtId="0" fontId="8" fillId="2" borderId="9" xfId="0" applyFont="1" applyFill="1" applyBorder="1"/>
    <xf numFmtId="0" fontId="9" fillId="0" borderId="0" xfId="0" applyFont="1"/>
    <xf numFmtId="0" fontId="11" fillId="0" borderId="0" xfId="0" applyFont="1"/>
    <xf numFmtId="0" fontId="9" fillId="0" borderId="0" xfId="0" applyFont="1" applyAlignment="1">
      <alignment vertical="top"/>
    </xf>
    <xf numFmtId="0" fontId="12" fillId="0" borderId="0" xfId="0" applyFont="1"/>
    <xf numFmtId="0" fontId="13" fillId="0" borderId="0" xfId="0" applyFont="1" applyAlignment="1">
      <alignment horizontal="justify" vertical="center"/>
    </xf>
    <xf numFmtId="0" fontId="7" fillId="0" borderId="0" xfId="0" applyFont="1" applyAlignment="1">
      <alignment horizontal="justify" vertical="center"/>
    </xf>
    <xf numFmtId="0" fontId="7" fillId="0" borderId="14" xfId="0" applyFont="1" applyBorder="1" applyAlignment="1">
      <alignment horizontal="justify" vertical="center"/>
    </xf>
    <xf numFmtId="0" fontId="0" fillId="0" borderId="14" xfId="0" applyBorder="1" applyAlignment="1">
      <alignment wrapText="1"/>
    </xf>
    <xf numFmtId="0" fontId="0" fillId="0" borderId="0" xfId="0" applyAlignment="1">
      <alignment vertical="center" wrapText="1"/>
    </xf>
    <xf numFmtId="0" fontId="2" fillId="0" borderId="14" xfId="0" applyFont="1" applyBorder="1" applyAlignment="1">
      <alignment vertical="center"/>
    </xf>
    <xf numFmtId="0" fontId="0" fillId="0" borderId="14" xfId="0" applyBorder="1" applyAlignment="1">
      <alignment vertical="center" wrapText="1"/>
    </xf>
    <xf numFmtId="0" fontId="0" fillId="2" borderId="4" xfId="0" applyFill="1" applyBorder="1" applyAlignment="1">
      <alignment vertical="center"/>
    </xf>
    <xf numFmtId="0" fontId="2" fillId="0" borderId="14" xfId="0" applyFont="1" applyBorder="1" applyAlignment="1">
      <alignment horizontal="center" vertical="center"/>
    </xf>
    <xf numFmtId="0" fontId="2" fillId="0" borderId="14" xfId="0" applyFont="1" applyBorder="1" applyAlignment="1">
      <alignment horizontal="right" vertical="center"/>
    </xf>
    <xf numFmtId="0" fontId="13" fillId="0" borderId="14" xfId="0" applyFont="1" applyBorder="1" applyAlignment="1">
      <alignment horizontal="justify" vertical="center"/>
    </xf>
    <xf numFmtId="0" fontId="7" fillId="0" borderId="24" xfId="0" applyFont="1" applyBorder="1" applyAlignment="1">
      <alignment horizontal="left" vertical="center" wrapText="1" indent="4"/>
    </xf>
    <xf numFmtId="0" fontId="7" fillId="0" borderId="25" xfId="0" applyFont="1" applyBorder="1" applyAlignment="1">
      <alignment horizontal="left" vertical="center" wrapText="1" indent="4"/>
    </xf>
    <xf numFmtId="0" fontId="7" fillId="0" borderId="23" xfId="0" applyFont="1" applyBorder="1" applyAlignment="1">
      <alignment horizontal="left" vertical="center" wrapText="1" indent="4"/>
    </xf>
    <xf numFmtId="2" fontId="2" fillId="0" borderId="14" xfId="0" applyNumberFormat="1" applyFont="1" applyBorder="1"/>
    <xf numFmtId="0" fontId="18" fillId="0" borderId="0" xfId="0" applyFont="1" applyAlignment="1">
      <alignment vertical="center"/>
    </xf>
    <xf numFmtId="0" fontId="5" fillId="2" borderId="26" xfId="0" applyFont="1" applyFill="1" applyBorder="1" applyAlignment="1">
      <alignment horizontal="center"/>
    </xf>
    <xf numFmtId="0" fontId="5" fillId="2" borderId="10" xfId="0" applyFont="1" applyFill="1" applyBorder="1"/>
    <xf numFmtId="0" fontId="5" fillId="2" borderId="27" xfId="0" applyFont="1" applyFill="1" applyBorder="1" applyAlignment="1">
      <alignment wrapText="1"/>
    </xf>
    <xf numFmtId="0" fontId="0" fillId="2" borderId="28" xfId="0" applyFill="1" applyBorder="1" applyAlignment="1">
      <alignment horizontal="center"/>
    </xf>
    <xf numFmtId="0" fontId="0" fillId="2" borderId="29" xfId="0" applyFill="1" applyBorder="1"/>
    <xf numFmtId="0" fontId="5" fillId="0" borderId="30" xfId="0" applyFont="1" applyBorder="1" applyAlignment="1">
      <alignment horizontal="center"/>
    </xf>
    <xf numFmtId="0" fontId="0" fillId="0" borderId="22" xfId="0" applyBorder="1"/>
    <xf numFmtId="0" fontId="5" fillId="0" borderId="31" xfId="0" applyFont="1" applyBorder="1" applyAlignment="1">
      <alignment horizontal="center"/>
    </xf>
    <xf numFmtId="0" fontId="0" fillId="0" borderId="14" xfId="0" applyBorder="1"/>
    <xf numFmtId="0" fontId="7" fillId="2" borderId="19" xfId="0" applyFont="1" applyFill="1" applyBorder="1" applyAlignment="1">
      <alignment horizontal="center" vertical="center"/>
    </xf>
    <xf numFmtId="0" fontId="0" fillId="2" borderId="19" xfId="0" applyFill="1" applyBorder="1" applyAlignment="1">
      <alignment vertical="center"/>
    </xf>
    <xf numFmtId="0" fontId="0" fillId="2" borderId="20" xfId="0" applyFill="1" applyBorder="1" applyAlignment="1">
      <alignment vertical="center"/>
    </xf>
    <xf numFmtId="0" fontId="2" fillId="0" borderId="21" xfId="0" applyFont="1" applyBorder="1" applyAlignment="1">
      <alignment vertical="center"/>
    </xf>
    <xf numFmtId="0" fontId="0" fillId="2" borderId="11" xfId="0" applyFill="1" applyBorder="1" applyAlignment="1">
      <alignment vertical="center"/>
    </xf>
    <xf numFmtId="0" fontId="0" fillId="2" borderId="18" xfId="0" applyFill="1" applyBorder="1" applyAlignment="1"/>
    <xf numFmtId="0" fontId="0" fillId="2" borderId="19" xfId="0" applyFill="1" applyBorder="1" applyAlignment="1"/>
    <xf numFmtId="0" fontId="0" fillId="2" borderId="20" xfId="0" applyFill="1" applyBorder="1" applyAlignment="1"/>
    <xf numFmtId="0" fontId="17" fillId="0" borderId="7" xfId="0" applyFont="1" applyBorder="1" applyAlignment="1">
      <alignment horizontal="center" vertical="center"/>
    </xf>
    <xf numFmtId="0" fontId="0" fillId="2" borderId="32" xfId="0" applyFill="1" applyBorder="1" applyAlignment="1">
      <alignment horizontal="center"/>
    </xf>
    <xf numFmtId="0" fontId="0" fillId="2" borderId="28" xfId="0" applyFill="1" applyBorder="1" applyAlignment="1">
      <alignment horizontal="center"/>
    </xf>
    <xf numFmtId="0" fontId="8" fillId="2" borderId="21" xfId="0" applyFont="1" applyFill="1" applyBorder="1" applyAlignment="1">
      <alignment horizontal="left" wrapText="1"/>
    </xf>
    <xf numFmtId="0" fontId="8" fillId="2" borderId="29" xfId="0" applyFont="1" applyFill="1" applyBorder="1" applyAlignment="1">
      <alignment horizontal="left" wrapText="1"/>
    </xf>
    <xf numFmtId="0" fontId="0" fillId="2" borderId="18" xfId="0" applyFill="1" applyBorder="1" applyAlignment="1">
      <alignment horizontal="center"/>
    </xf>
    <xf numFmtId="0" fontId="0" fillId="2" borderId="20" xfId="0" applyFill="1" applyBorder="1" applyAlignment="1">
      <alignment horizontal="center"/>
    </xf>
    <xf numFmtId="0" fontId="1" fillId="0" borderId="0" xfId="0" applyFont="1" applyAlignment="1">
      <alignment horizontal="center"/>
    </xf>
    <xf numFmtId="0" fontId="9" fillId="0" borderId="0" xfId="0" applyFont="1" applyAlignment="1">
      <alignment horizontal="left"/>
    </xf>
    <xf numFmtId="0" fontId="8" fillId="2" borderId="9" xfId="0" applyFont="1" applyFill="1" applyBorder="1" applyAlignment="1">
      <alignment horizontal="left" vertical="center" wrapText="1"/>
    </xf>
    <xf numFmtId="0" fontId="8" fillId="2" borderId="0" xfId="0" applyFont="1" applyFill="1" applyBorder="1" applyAlignment="1">
      <alignment horizontal="left" vertical="center" wrapText="1"/>
    </xf>
    <xf numFmtId="0" fontId="11" fillId="0" borderId="0" xfId="0" applyFont="1" applyFill="1" applyBorder="1" applyAlignment="1">
      <alignment horizontal="left" wrapText="1"/>
    </xf>
    <xf numFmtId="0" fontId="9" fillId="0" borderId="0" xfId="0" applyFont="1" applyAlignment="1">
      <alignment horizontal="left" vertical="top" wrapText="1"/>
    </xf>
    <xf numFmtId="0" fontId="5" fillId="2" borderId="15" xfId="0" applyFont="1" applyFill="1" applyBorder="1" applyAlignment="1">
      <alignment horizontal="left"/>
    </xf>
    <xf numFmtId="0" fontId="5" fillId="2" borderId="16" xfId="0" applyFont="1" applyFill="1" applyBorder="1" applyAlignment="1">
      <alignment horizontal="left"/>
    </xf>
    <xf numFmtId="0" fontId="5" fillId="2" borderId="17" xfId="0" applyFont="1" applyFill="1" applyBorder="1" applyAlignment="1">
      <alignment horizontal="left"/>
    </xf>
    <xf numFmtId="0" fontId="5" fillId="2" borderId="15" xfId="0" applyFont="1" applyFill="1" applyBorder="1" applyAlignment="1">
      <alignment horizontal="left" vertical="center"/>
    </xf>
    <xf numFmtId="0" fontId="5" fillId="2" borderId="16" xfId="0" applyFont="1" applyFill="1" applyBorder="1" applyAlignment="1">
      <alignment horizontal="left" vertical="center"/>
    </xf>
    <xf numFmtId="0" fontId="5" fillId="2" borderId="17" xfId="0" applyFont="1" applyFill="1" applyBorder="1" applyAlignment="1">
      <alignment horizontal="left" vertical="center"/>
    </xf>
    <xf numFmtId="0" fontId="8" fillId="2" borderId="9" xfId="0" applyFont="1" applyFill="1" applyBorder="1" applyAlignment="1">
      <alignment horizontal="left" wrapText="1"/>
    </xf>
    <xf numFmtId="0" fontId="8" fillId="2" borderId="0" xfId="0" applyFont="1" applyFill="1" applyBorder="1" applyAlignment="1">
      <alignment horizontal="left" wrapText="1"/>
    </xf>
    <xf numFmtId="0" fontId="8" fillId="2" borderId="13" xfId="0" applyFont="1" applyFill="1" applyBorder="1" applyAlignment="1">
      <alignment horizontal="left" wrapText="1"/>
    </xf>
    <xf numFmtId="0" fontId="15" fillId="2" borderId="14" xfId="0" applyFont="1" applyFill="1" applyBorder="1" applyAlignment="1">
      <alignment horizontal="left" vertical="center"/>
    </xf>
    <xf numFmtId="0" fontId="15" fillId="3" borderId="9" xfId="0" applyFont="1" applyFill="1" applyBorder="1" applyAlignment="1">
      <alignment horizontal="left" vertical="center" wrapText="1"/>
    </xf>
    <xf numFmtId="0" fontId="15" fillId="3" borderId="0" xfId="0" applyFont="1" applyFill="1" applyBorder="1" applyAlignment="1">
      <alignment horizontal="left" vertical="center" wrapText="1"/>
    </xf>
    <xf numFmtId="0" fontId="15" fillId="3" borderId="13" xfId="0" applyFont="1" applyFill="1" applyBorder="1" applyAlignment="1">
      <alignment horizontal="left" vertical="center" wrapText="1"/>
    </xf>
    <xf numFmtId="0" fontId="16" fillId="3" borderId="9" xfId="0" applyFont="1" applyFill="1" applyBorder="1" applyAlignment="1">
      <alignment horizontal="left" vertical="center" wrapText="1"/>
    </xf>
    <xf numFmtId="0" fontId="16" fillId="3" borderId="0" xfId="0" applyFont="1" applyFill="1" applyBorder="1" applyAlignment="1">
      <alignment horizontal="left" vertical="center" wrapText="1"/>
    </xf>
    <xf numFmtId="0" fontId="16" fillId="3" borderId="13" xfId="0" applyFont="1" applyFill="1" applyBorder="1" applyAlignment="1">
      <alignment horizontal="left" vertical="center" wrapText="1"/>
    </xf>
    <xf numFmtId="0" fontId="5" fillId="2" borderId="9" xfId="0" applyFont="1" applyFill="1" applyBorder="1" applyAlignment="1">
      <alignment horizontal="left"/>
    </xf>
    <xf numFmtId="0" fontId="5" fillId="2" borderId="0" xfId="0" applyFont="1" applyFill="1" applyBorder="1" applyAlignment="1">
      <alignment horizontal="left"/>
    </xf>
    <xf numFmtId="0" fontId="5" fillId="2" borderId="13" xfId="0" applyFont="1" applyFill="1" applyBorder="1" applyAlignment="1">
      <alignment horizontal="left"/>
    </xf>
    <xf numFmtId="49" fontId="20" fillId="0" borderId="14" xfId="1" applyNumberFormat="1" applyFont="1" applyBorder="1" applyAlignment="1">
      <alignment horizontal="center" vertical="center" wrapText="1"/>
    </xf>
    <xf numFmtId="0" fontId="21" fillId="0" borderId="14" xfId="1" applyFont="1" applyBorder="1" applyAlignment="1">
      <alignment horizontal="left" vertical="center" wrapText="1"/>
    </xf>
    <xf numFmtId="167" fontId="19" fillId="0" borderId="14" xfId="2" applyFont="1" applyFill="1" applyBorder="1" applyAlignment="1" applyProtection="1">
      <alignment horizontal="center" vertical="center" wrapText="1"/>
    </xf>
    <xf numFmtId="0" fontId="19" fillId="0" borderId="14" xfId="1" applyFont="1" applyBorder="1" applyAlignment="1">
      <alignment horizontal="center" vertical="center" wrapText="1"/>
    </xf>
    <xf numFmtId="49" fontId="19" fillId="0" borderId="14" xfId="1" applyNumberFormat="1" applyFont="1" applyFill="1" applyBorder="1" applyAlignment="1">
      <alignment horizontal="center" vertical="center" wrapText="1"/>
    </xf>
    <xf numFmtId="0" fontId="19" fillId="0" borderId="14" xfId="1" applyFont="1" applyFill="1" applyBorder="1" applyAlignment="1">
      <alignment horizontal="left" vertical="center" wrapText="1"/>
    </xf>
    <xf numFmtId="2" fontId="19" fillId="0" borderId="14" xfId="2" applyNumberFormat="1" applyFont="1" applyFill="1" applyBorder="1" applyAlignment="1" applyProtection="1">
      <alignment horizontal="center" vertical="center" wrapText="1"/>
    </xf>
    <xf numFmtId="0" fontId="19" fillId="0" borderId="14" xfId="1" applyFont="1" applyBorder="1" applyAlignment="1">
      <alignment horizontal="left" vertical="center" wrapText="1"/>
    </xf>
    <xf numFmtId="0" fontId="19" fillId="0" borderId="14" xfId="1" applyFont="1" applyFill="1" applyBorder="1" applyAlignment="1">
      <alignment horizontal="center" vertical="center"/>
    </xf>
    <xf numFmtId="1" fontId="19" fillId="0" borderId="14" xfId="2" applyNumberFormat="1" applyFont="1" applyFill="1" applyBorder="1" applyAlignment="1" applyProtection="1">
      <alignment horizontal="center" vertical="center" wrapText="1"/>
    </xf>
  </cellXfs>
  <cellStyles count="3">
    <cellStyle name="Comma 2" xfId="2" xr:uid="{D09A848E-C14C-4044-BCD7-6379294A10C5}"/>
    <cellStyle name="Normal" xfId="0" builtinId="0"/>
    <cellStyle name="Normal 2" xfId="1" xr:uid="{C3BAF989-BC6B-4528-8A5A-D5A4C653A49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1BFE28-F8CD-4470-A36B-9D3396A76249}">
  <dimension ref="A1:D13"/>
  <sheetViews>
    <sheetView tabSelected="1" workbookViewId="0">
      <selection activeCell="C7" sqref="C7"/>
    </sheetView>
  </sheetViews>
  <sheetFormatPr defaultRowHeight="14.5" x14ac:dyDescent="0.35"/>
  <cols>
    <col min="1" max="1" width="23.453125" customWidth="1"/>
    <col min="2" max="2" width="80.54296875" customWidth="1"/>
    <col min="3" max="3" width="19.54296875" customWidth="1"/>
  </cols>
  <sheetData>
    <row r="1" spans="1:4" ht="47.25" customHeight="1" thickBot="1" x14ac:dyDescent="0.4">
      <c r="A1" s="60" t="s">
        <v>80</v>
      </c>
      <c r="B1" s="60"/>
      <c r="C1" s="60"/>
      <c r="D1" s="42"/>
    </row>
    <row r="2" spans="1:4" ht="88.5" customHeight="1" x14ac:dyDescent="0.35">
      <c r="A2" s="43" t="s">
        <v>81</v>
      </c>
      <c r="B2" s="44" t="s">
        <v>5</v>
      </c>
      <c r="C2" s="45" t="s">
        <v>82</v>
      </c>
    </row>
    <row r="3" spans="1:4" ht="25" customHeight="1" thickBot="1" x14ac:dyDescent="0.4">
      <c r="A3" s="46"/>
      <c r="B3" s="47"/>
      <c r="C3" s="52" t="s">
        <v>8</v>
      </c>
    </row>
    <row r="4" spans="1:4" ht="25" customHeight="1" x14ac:dyDescent="0.35">
      <c r="A4" s="48" t="s">
        <v>83</v>
      </c>
      <c r="B4" s="49" t="s">
        <v>87</v>
      </c>
      <c r="C4" s="51">
        <f>'Bill A - Security Systems'!E25</f>
        <v>0</v>
      </c>
    </row>
    <row r="5" spans="1:4" ht="25" customHeight="1" x14ac:dyDescent="0.35">
      <c r="A5" s="50" t="s">
        <v>84</v>
      </c>
      <c r="B5" s="51" t="s">
        <v>88</v>
      </c>
      <c r="C5" s="51">
        <f>'Bill B - Office Furniture'!E24</f>
        <v>0</v>
      </c>
    </row>
    <row r="6" spans="1:4" ht="25" customHeight="1" x14ac:dyDescent="0.35">
      <c r="A6" s="50" t="s">
        <v>85</v>
      </c>
      <c r="B6" s="51" t="s">
        <v>89</v>
      </c>
      <c r="C6" s="51">
        <f>'Bill C - Water Tanks'!E17</f>
        <v>0</v>
      </c>
    </row>
    <row r="7" spans="1:4" ht="25" customHeight="1" x14ac:dyDescent="0.35">
      <c r="A7" s="50" t="s">
        <v>90</v>
      </c>
      <c r="B7" s="51" t="s">
        <v>91</v>
      </c>
      <c r="C7" s="51">
        <f>'Bill D - Equipment Stores etc'!E47</f>
        <v>0</v>
      </c>
    </row>
    <row r="8" spans="1:4" ht="25" customHeight="1" x14ac:dyDescent="0.35">
      <c r="A8" s="61"/>
      <c r="B8" s="63" t="s">
        <v>86</v>
      </c>
      <c r="C8" s="65"/>
    </row>
    <row r="9" spans="1:4" ht="25" customHeight="1" thickBot="1" x14ac:dyDescent="0.4">
      <c r="A9" s="62"/>
      <c r="B9" s="64"/>
      <c r="C9" s="66"/>
    </row>
    <row r="10" spans="1:4" ht="25" customHeight="1" x14ac:dyDescent="0.35"/>
    <row r="11" spans="1:4" ht="25" customHeight="1" x14ac:dyDescent="0.35"/>
    <row r="12" spans="1:4" ht="25" customHeight="1" x14ac:dyDescent="0.35"/>
    <row r="13" spans="1:4" ht="25" customHeight="1" x14ac:dyDescent="0.35"/>
  </sheetData>
  <mergeCells count="4">
    <mergeCell ref="A1:C1"/>
    <mergeCell ref="A8:A9"/>
    <mergeCell ref="B8:B9"/>
    <mergeCell ref="C8:C9"/>
  </mergeCells>
  <pageMargins left="0.70866141732283472" right="0.70866141732283472" top="0.74803149606299213"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34"/>
  <sheetViews>
    <sheetView view="pageBreakPreview" topLeftCell="A17" zoomScale="60" zoomScaleNormal="85" workbookViewId="0">
      <selection activeCell="A25" sqref="A25:XFD25"/>
    </sheetView>
  </sheetViews>
  <sheetFormatPr defaultRowHeight="14.5" x14ac:dyDescent="0.35"/>
  <cols>
    <col min="1" max="1" width="8.7265625" customWidth="1"/>
    <col min="2" max="2" width="50.81640625" customWidth="1"/>
    <col min="3" max="3" width="18" customWidth="1"/>
    <col min="4" max="4" width="25" customWidth="1"/>
    <col min="5" max="5" width="24" customWidth="1"/>
  </cols>
  <sheetData>
    <row r="1" spans="1:5" ht="28.5" customHeight="1" x14ac:dyDescent="0.4">
      <c r="A1" s="67" t="s">
        <v>2</v>
      </c>
      <c r="B1" s="67"/>
      <c r="C1" s="67"/>
      <c r="D1" s="67"/>
      <c r="E1" s="67"/>
    </row>
    <row r="2" spans="1:5" ht="27.75" customHeight="1" x14ac:dyDescent="0.35">
      <c r="A2" s="68" t="s">
        <v>0</v>
      </c>
      <c r="B2" s="68"/>
      <c r="C2" s="68"/>
      <c r="D2" s="68"/>
      <c r="E2" s="68"/>
    </row>
    <row r="3" spans="1:5" x14ac:dyDescent="0.35">
      <c r="A3" s="2"/>
      <c r="B3" s="2"/>
      <c r="C3" s="2"/>
      <c r="D3" s="2"/>
      <c r="E3" s="2"/>
    </row>
    <row r="4" spans="1:5" ht="76" customHeight="1" x14ac:dyDescent="0.35">
      <c r="A4" s="25" t="s">
        <v>1</v>
      </c>
      <c r="B4" s="72" t="s">
        <v>14</v>
      </c>
      <c r="C4" s="72"/>
      <c r="D4" s="72"/>
      <c r="E4" s="72"/>
    </row>
    <row r="5" spans="1:5" ht="24" customHeight="1" x14ac:dyDescent="0.35">
      <c r="A5" s="23" t="s">
        <v>3</v>
      </c>
      <c r="B5" s="26" t="s">
        <v>15</v>
      </c>
      <c r="C5" s="2"/>
      <c r="D5" s="2"/>
      <c r="E5" s="2"/>
    </row>
    <row r="6" spans="1:5" ht="15" thickBot="1" x14ac:dyDescent="0.4">
      <c r="A6" s="2"/>
      <c r="B6" s="2"/>
      <c r="C6" s="2"/>
      <c r="D6" s="2"/>
      <c r="E6" s="2"/>
    </row>
    <row r="7" spans="1:5" ht="80.25" customHeight="1" x14ac:dyDescent="0.35">
      <c r="A7" s="4" t="s">
        <v>4</v>
      </c>
      <c r="B7" s="7" t="s">
        <v>5</v>
      </c>
      <c r="C7" s="5" t="s">
        <v>6</v>
      </c>
      <c r="D7" s="8" t="s">
        <v>10</v>
      </c>
      <c r="E7" s="6" t="s">
        <v>11</v>
      </c>
    </row>
    <row r="8" spans="1:5" ht="27.75" customHeight="1" x14ac:dyDescent="0.35">
      <c r="A8" s="9"/>
      <c r="B8" s="10"/>
      <c r="C8" s="11"/>
      <c r="D8" s="12" t="s">
        <v>8</v>
      </c>
      <c r="E8" s="13" t="s">
        <v>8</v>
      </c>
    </row>
    <row r="9" spans="1:5" ht="27.75" customHeight="1" x14ac:dyDescent="0.35">
      <c r="A9" s="73" t="s">
        <v>22</v>
      </c>
      <c r="B9" s="74"/>
      <c r="C9" s="74"/>
      <c r="D9" s="74"/>
      <c r="E9" s="75"/>
    </row>
    <row r="10" spans="1:5" ht="43.5" x14ac:dyDescent="0.35">
      <c r="A10" s="29">
        <v>1.1000000000000001</v>
      </c>
      <c r="B10" s="29" t="s">
        <v>17</v>
      </c>
      <c r="C10" s="35">
        <v>7</v>
      </c>
      <c r="D10" s="36"/>
      <c r="E10" s="36">
        <f>C10*D10</f>
        <v>0</v>
      </c>
    </row>
    <row r="11" spans="1:5" ht="43.5" x14ac:dyDescent="0.35">
      <c r="A11" s="29">
        <v>1.2</v>
      </c>
      <c r="B11" s="29" t="s">
        <v>18</v>
      </c>
      <c r="C11" s="35">
        <v>4</v>
      </c>
      <c r="D11" s="36"/>
      <c r="E11" s="36">
        <f t="shared" ref="E11:E16" si="0">C11*D11</f>
        <v>0</v>
      </c>
    </row>
    <row r="12" spans="1:5" ht="43.5" x14ac:dyDescent="0.35">
      <c r="A12" s="29">
        <v>1.3</v>
      </c>
      <c r="B12" s="29" t="s">
        <v>92</v>
      </c>
      <c r="C12" s="35">
        <v>3</v>
      </c>
      <c r="D12" s="36"/>
      <c r="E12" s="36">
        <f t="shared" si="0"/>
        <v>0</v>
      </c>
    </row>
    <row r="13" spans="1:5" ht="43.5" x14ac:dyDescent="0.35">
      <c r="A13" s="29">
        <v>1.4</v>
      </c>
      <c r="B13" s="29" t="s">
        <v>19</v>
      </c>
      <c r="C13" s="35">
        <v>1</v>
      </c>
      <c r="D13" s="36"/>
      <c r="E13" s="36">
        <f t="shared" si="0"/>
        <v>0</v>
      </c>
    </row>
    <row r="14" spans="1:5" ht="58" x14ac:dyDescent="0.35">
      <c r="A14" s="29">
        <v>1.5</v>
      </c>
      <c r="B14" s="29" t="s">
        <v>20</v>
      </c>
      <c r="C14" s="35">
        <v>1</v>
      </c>
      <c r="D14" s="36"/>
      <c r="E14" s="36">
        <f t="shared" si="0"/>
        <v>0</v>
      </c>
    </row>
    <row r="15" spans="1:5" ht="43.5" x14ac:dyDescent="0.35">
      <c r="A15" s="29">
        <v>1.6</v>
      </c>
      <c r="B15" s="29" t="s">
        <v>21</v>
      </c>
      <c r="C15" s="35">
        <v>1</v>
      </c>
      <c r="D15" s="36"/>
      <c r="E15" s="36">
        <f t="shared" si="0"/>
        <v>0</v>
      </c>
    </row>
    <row r="16" spans="1:5" ht="43.5" x14ac:dyDescent="0.35">
      <c r="A16" s="29">
        <v>1.7</v>
      </c>
      <c r="B16" s="30" t="s">
        <v>16</v>
      </c>
      <c r="C16" s="35">
        <v>1</v>
      </c>
      <c r="D16" s="36"/>
      <c r="E16" s="36">
        <f t="shared" si="0"/>
        <v>0</v>
      </c>
    </row>
    <row r="17" spans="1:5" x14ac:dyDescent="0.35">
      <c r="A17" s="73" t="s">
        <v>23</v>
      </c>
      <c r="B17" s="74"/>
      <c r="C17" s="74"/>
      <c r="D17" s="74"/>
      <c r="E17" s="75"/>
    </row>
    <row r="18" spans="1:5" ht="58" x14ac:dyDescent="0.35">
      <c r="A18" s="29">
        <v>2.1</v>
      </c>
      <c r="B18" s="28" t="s">
        <v>24</v>
      </c>
      <c r="C18" s="35">
        <v>1</v>
      </c>
      <c r="D18" s="36"/>
      <c r="E18" s="32">
        <f t="shared" ref="E18:E20" si="1">C18*D18</f>
        <v>0</v>
      </c>
    </row>
    <row r="19" spans="1:5" ht="43.5" x14ac:dyDescent="0.35">
      <c r="A19" s="29">
        <v>2.2000000000000002</v>
      </c>
      <c r="B19" s="27" t="s">
        <v>25</v>
      </c>
      <c r="C19" s="35">
        <v>1</v>
      </c>
      <c r="D19" s="36"/>
      <c r="E19" s="32">
        <f t="shared" si="1"/>
        <v>0</v>
      </c>
    </row>
    <row r="20" spans="1:5" ht="58" x14ac:dyDescent="0.35">
      <c r="A20" s="29">
        <v>2.2999999999999998</v>
      </c>
      <c r="B20" s="28" t="s">
        <v>26</v>
      </c>
      <c r="C20" s="35">
        <v>1</v>
      </c>
      <c r="D20" s="36"/>
      <c r="E20" s="32">
        <f t="shared" si="1"/>
        <v>0</v>
      </c>
    </row>
    <row r="21" spans="1:5" x14ac:dyDescent="0.35">
      <c r="A21" s="76" t="s">
        <v>27</v>
      </c>
      <c r="B21" s="77"/>
      <c r="C21" s="77"/>
      <c r="D21" s="77"/>
      <c r="E21" s="78"/>
    </row>
    <row r="22" spans="1:5" ht="145" x14ac:dyDescent="0.35">
      <c r="A22" s="29">
        <v>3.1</v>
      </c>
      <c r="B22" s="31" t="s">
        <v>28</v>
      </c>
      <c r="C22" s="35" t="s">
        <v>29</v>
      </c>
      <c r="D22" s="36"/>
      <c r="E22" s="32">
        <f>1*D22</f>
        <v>0</v>
      </c>
    </row>
    <row r="23" spans="1:5" x14ac:dyDescent="0.35">
      <c r="A23" s="76" t="s">
        <v>30</v>
      </c>
      <c r="B23" s="77"/>
      <c r="C23" s="77"/>
      <c r="D23" s="77"/>
      <c r="E23" s="78"/>
    </row>
    <row r="24" spans="1:5" ht="217.5" x14ac:dyDescent="0.35">
      <c r="A24" s="29">
        <v>4.0999999999999996</v>
      </c>
      <c r="B24" s="33" t="s">
        <v>31</v>
      </c>
      <c r="C24" s="35" t="s">
        <v>29</v>
      </c>
      <c r="D24" s="36"/>
      <c r="E24" s="55">
        <f>1*D24</f>
        <v>0</v>
      </c>
    </row>
    <row r="25" spans="1:5" ht="40.5" customHeight="1" x14ac:dyDescent="0.35">
      <c r="A25" s="34"/>
      <c r="B25" s="69" t="s">
        <v>12</v>
      </c>
      <c r="C25" s="70"/>
      <c r="D25" s="70"/>
      <c r="E25" s="56">
        <f>SUM(E10:E24)</f>
        <v>0</v>
      </c>
    </row>
    <row r="26" spans="1:5" ht="35.25" customHeight="1" x14ac:dyDescent="0.35">
      <c r="A26" s="24" t="s">
        <v>9</v>
      </c>
      <c r="B26" s="71" t="s">
        <v>13</v>
      </c>
      <c r="C26" s="71"/>
      <c r="D26" s="71"/>
      <c r="E26" s="71"/>
    </row>
    <row r="27" spans="1:5" ht="25" customHeight="1" x14ac:dyDescent="0.35"/>
    <row r="28" spans="1:5" ht="25" customHeight="1" x14ac:dyDescent="0.35"/>
    <row r="29" spans="1:5" ht="25" customHeight="1" x14ac:dyDescent="0.35"/>
    <row r="30" spans="1:5" ht="25" customHeight="1" x14ac:dyDescent="0.35"/>
    <row r="31" spans="1:5" ht="25" customHeight="1" x14ac:dyDescent="0.35"/>
    <row r="32" spans="1:5" ht="25" customHeight="1" x14ac:dyDescent="0.35"/>
    <row r="33" ht="25" customHeight="1" x14ac:dyDescent="0.35"/>
    <row r="34" ht="25" customHeight="1" x14ac:dyDescent="0.35"/>
  </sheetData>
  <mergeCells count="9">
    <mergeCell ref="A1:E1"/>
    <mergeCell ref="A2:E2"/>
    <mergeCell ref="B25:D25"/>
    <mergeCell ref="B26:E26"/>
    <mergeCell ref="B4:E4"/>
    <mergeCell ref="A9:E9"/>
    <mergeCell ref="A17:E17"/>
    <mergeCell ref="A21:E21"/>
    <mergeCell ref="A23:E23"/>
  </mergeCells>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A401A0-88C2-4B58-8676-00D804947FDD}">
  <dimension ref="A1:E34"/>
  <sheetViews>
    <sheetView view="pageBreakPreview" zoomScale="40" zoomScaleNormal="70" zoomScaleSheetLayoutView="40" workbookViewId="0">
      <selection activeCell="E24" sqref="E24"/>
    </sheetView>
  </sheetViews>
  <sheetFormatPr defaultRowHeight="14.5" x14ac:dyDescent="0.35"/>
  <cols>
    <col min="1" max="1" width="10.36328125" customWidth="1"/>
    <col min="2" max="2" width="43.81640625" customWidth="1"/>
    <col min="3" max="3" width="18" customWidth="1"/>
    <col min="4" max="4" width="25" customWidth="1"/>
    <col min="5" max="5" width="24" customWidth="1"/>
  </cols>
  <sheetData>
    <row r="1" spans="1:5" ht="28.5" customHeight="1" x14ac:dyDescent="0.4">
      <c r="A1" s="67" t="s">
        <v>2</v>
      </c>
      <c r="B1" s="67"/>
      <c r="C1" s="67"/>
      <c r="D1" s="67"/>
      <c r="E1" s="67"/>
    </row>
    <row r="2" spans="1:5" ht="27.75" customHeight="1" x14ac:dyDescent="0.35">
      <c r="A2" s="68" t="s">
        <v>0</v>
      </c>
      <c r="B2" s="68"/>
      <c r="C2" s="68"/>
      <c r="D2" s="68"/>
      <c r="E2" s="68"/>
    </row>
    <row r="3" spans="1:5" x14ac:dyDescent="0.35">
      <c r="A3" s="2"/>
      <c r="B3" s="2"/>
      <c r="C3" s="2"/>
      <c r="D3" s="2"/>
      <c r="E3" s="2"/>
    </row>
    <row r="4" spans="1:5" ht="70" customHeight="1" x14ac:dyDescent="0.35">
      <c r="A4" s="25" t="s">
        <v>1</v>
      </c>
      <c r="B4" s="72" t="s">
        <v>14</v>
      </c>
      <c r="C4" s="72"/>
      <c r="D4" s="72"/>
      <c r="E4" s="72"/>
    </row>
    <row r="5" spans="1:5" ht="24" customHeight="1" x14ac:dyDescent="0.35">
      <c r="A5" s="23" t="s">
        <v>3</v>
      </c>
      <c r="B5" s="26" t="s">
        <v>15</v>
      </c>
      <c r="C5" s="2"/>
      <c r="D5" s="2"/>
      <c r="E5" s="2"/>
    </row>
    <row r="6" spans="1:5" ht="15" thickBot="1" x14ac:dyDescent="0.4">
      <c r="A6" s="2"/>
      <c r="B6" s="2"/>
      <c r="C6" s="2"/>
      <c r="D6" s="2"/>
      <c r="E6" s="2"/>
    </row>
    <row r="7" spans="1:5" ht="80.25" customHeight="1" x14ac:dyDescent="0.35">
      <c r="A7" s="4" t="s">
        <v>4</v>
      </c>
      <c r="B7" s="7" t="s">
        <v>5</v>
      </c>
      <c r="C7" s="5" t="s">
        <v>6</v>
      </c>
      <c r="D7" s="8" t="s">
        <v>10</v>
      </c>
      <c r="E7" s="6" t="s">
        <v>11</v>
      </c>
    </row>
    <row r="8" spans="1:5" ht="27.75" customHeight="1" x14ac:dyDescent="0.35">
      <c r="A8" s="9"/>
      <c r="B8" s="10"/>
      <c r="C8" s="11"/>
      <c r="D8" s="12" t="s">
        <v>8</v>
      </c>
      <c r="E8" s="13" t="s">
        <v>8</v>
      </c>
    </row>
    <row r="9" spans="1:5" ht="25" customHeight="1" x14ac:dyDescent="0.35">
      <c r="A9" s="82" t="s">
        <v>32</v>
      </c>
      <c r="B9" s="82"/>
      <c r="C9" s="82"/>
      <c r="D9" s="82"/>
      <c r="E9" s="82"/>
    </row>
    <row r="10" spans="1:5" ht="43.5" x14ac:dyDescent="0.35">
      <c r="A10" s="35">
        <v>1.1000000000000001</v>
      </c>
      <c r="B10" s="29" t="s">
        <v>36</v>
      </c>
      <c r="C10" s="35">
        <v>1</v>
      </c>
      <c r="D10" s="35"/>
      <c r="E10" s="32">
        <f>1*D10</f>
        <v>0</v>
      </c>
    </row>
    <row r="11" spans="1:5" ht="25" customHeight="1" x14ac:dyDescent="0.35">
      <c r="A11" s="35">
        <v>1.2</v>
      </c>
      <c r="B11" s="29" t="s">
        <v>37</v>
      </c>
      <c r="C11" s="35">
        <v>1</v>
      </c>
      <c r="D11" s="35"/>
      <c r="E11" s="32">
        <f>1*D11</f>
        <v>0</v>
      </c>
    </row>
    <row r="12" spans="1:5" ht="25" customHeight="1" x14ac:dyDescent="0.35">
      <c r="A12" s="35">
        <v>1.3</v>
      </c>
      <c r="B12" s="29" t="s">
        <v>38</v>
      </c>
      <c r="C12" s="35">
        <v>2</v>
      </c>
      <c r="D12" s="35"/>
      <c r="E12" s="32">
        <f>1*D12</f>
        <v>0</v>
      </c>
    </row>
    <row r="13" spans="1:5" ht="25" customHeight="1" x14ac:dyDescent="0.35">
      <c r="A13" s="82" t="s">
        <v>33</v>
      </c>
      <c r="B13" s="82"/>
      <c r="C13" s="82"/>
      <c r="D13" s="82"/>
      <c r="E13" s="82"/>
    </row>
    <row r="14" spans="1:5" ht="25" customHeight="1" x14ac:dyDescent="0.35">
      <c r="A14" s="35">
        <v>2.1</v>
      </c>
      <c r="B14" s="37" t="s">
        <v>39</v>
      </c>
      <c r="C14" s="35">
        <v>7</v>
      </c>
      <c r="D14" s="35"/>
      <c r="E14" s="32">
        <f>1*D14</f>
        <v>0</v>
      </c>
    </row>
    <row r="15" spans="1:5" ht="25" customHeight="1" x14ac:dyDescent="0.35">
      <c r="A15" s="35">
        <v>2.2000000000000002</v>
      </c>
      <c r="B15" s="29" t="s">
        <v>40</v>
      </c>
      <c r="C15" s="35">
        <v>7</v>
      </c>
      <c r="D15" s="35"/>
      <c r="E15" s="32">
        <f>1*D15</f>
        <v>0</v>
      </c>
    </row>
    <row r="16" spans="1:5" ht="25" customHeight="1" x14ac:dyDescent="0.35">
      <c r="A16" s="35">
        <v>2.2999999999999998</v>
      </c>
      <c r="B16" s="29" t="s">
        <v>41</v>
      </c>
      <c r="C16" s="35">
        <v>1</v>
      </c>
      <c r="D16" s="35"/>
      <c r="E16" s="32">
        <f>1*D16</f>
        <v>0</v>
      </c>
    </row>
    <row r="17" spans="1:5" ht="25" customHeight="1" x14ac:dyDescent="0.35">
      <c r="A17" s="82" t="s">
        <v>34</v>
      </c>
      <c r="B17" s="82"/>
      <c r="C17" s="82"/>
      <c r="D17" s="82"/>
      <c r="E17" s="82"/>
    </row>
    <row r="18" spans="1:5" ht="25" customHeight="1" x14ac:dyDescent="0.35">
      <c r="A18" s="35">
        <v>3.1</v>
      </c>
      <c r="B18" s="29" t="s">
        <v>42</v>
      </c>
      <c r="C18" s="35">
        <v>2</v>
      </c>
      <c r="D18" s="35"/>
      <c r="E18" s="32">
        <f>1*D18</f>
        <v>0</v>
      </c>
    </row>
    <row r="19" spans="1:5" ht="58" x14ac:dyDescent="0.35">
      <c r="A19" s="35">
        <v>3.2</v>
      </c>
      <c r="B19" s="29" t="s">
        <v>43</v>
      </c>
      <c r="C19" s="35">
        <v>1</v>
      </c>
      <c r="D19" s="35"/>
      <c r="E19" s="32">
        <f>1*D19</f>
        <v>0</v>
      </c>
    </row>
    <row r="20" spans="1:5" ht="87" x14ac:dyDescent="0.35">
      <c r="A20" s="35">
        <v>3.3</v>
      </c>
      <c r="B20" s="29" t="s">
        <v>44</v>
      </c>
      <c r="C20" s="35">
        <v>1</v>
      </c>
      <c r="D20" s="35"/>
      <c r="E20" s="32">
        <f>1*D20</f>
        <v>0</v>
      </c>
    </row>
    <row r="21" spans="1:5" ht="25" customHeight="1" x14ac:dyDescent="0.35">
      <c r="A21" s="35">
        <v>3.4</v>
      </c>
      <c r="B21" s="29" t="s">
        <v>41</v>
      </c>
      <c r="C21" s="35">
        <v>1</v>
      </c>
      <c r="D21" s="35"/>
      <c r="E21" s="32">
        <f>1*D21</f>
        <v>0</v>
      </c>
    </row>
    <row r="22" spans="1:5" ht="58" x14ac:dyDescent="0.35">
      <c r="A22" s="35">
        <v>3.5</v>
      </c>
      <c r="B22" s="29" t="s">
        <v>35</v>
      </c>
      <c r="C22" s="35">
        <v>1</v>
      </c>
      <c r="D22" s="35"/>
      <c r="E22" s="32">
        <f>1*D22</f>
        <v>0</v>
      </c>
    </row>
    <row r="23" spans="1:5" ht="40.5" customHeight="1" x14ac:dyDescent="0.35">
      <c r="A23" s="15"/>
      <c r="B23" s="79" t="s">
        <v>12</v>
      </c>
      <c r="C23" s="80"/>
      <c r="D23" s="81"/>
      <c r="E23" s="53"/>
    </row>
    <row r="24" spans="1:5" ht="25" customHeight="1" x14ac:dyDescent="0.35">
      <c r="A24" s="15"/>
      <c r="B24" s="22"/>
      <c r="C24" s="16"/>
      <c r="D24" s="17"/>
      <c r="E24" s="53">
        <f>SUM(E10:E22)</f>
        <v>0</v>
      </c>
    </row>
    <row r="25" spans="1:5" ht="25" customHeight="1" thickBot="1" x14ac:dyDescent="0.4">
      <c r="A25" s="18"/>
      <c r="B25" s="19"/>
      <c r="C25" s="20"/>
      <c r="D25" s="21"/>
      <c r="E25" s="54"/>
    </row>
    <row r="26" spans="1:5" ht="35.25" customHeight="1" x14ac:dyDescent="0.35">
      <c r="A26" s="24" t="s">
        <v>9</v>
      </c>
      <c r="B26" s="71" t="s">
        <v>13</v>
      </c>
      <c r="C26" s="71"/>
      <c r="D26" s="71"/>
      <c r="E26" s="71"/>
    </row>
    <row r="27" spans="1:5" ht="25" customHeight="1" x14ac:dyDescent="0.35"/>
    <row r="28" spans="1:5" ht="25" customHeight="1" x14ac:dyDescent="0.35"/>
    <row r="29" spans="1:5" ht="25" customHeight="1" x14ac:dyDescent="0.35"/>
    <row r="30" spans="1:5" ht="25" customHeight="1" x14ac:dyDescent="0.35"/>
    <row r="31" spans="1:5" ht="25" customHeight="1" x14ac:dyDescent="0.35"/>
    <row r="32" spans="1:5" ht="25" customHeight="1" x14ac:dyDescent="0.35"/>
    <row r="33" ht="25" customHeight="1" x14ac:dyDescent="0.35"/>
    <row r="34" ht="25" customHeight="1" x14ac:dyDescent="0.35"/>
  </sheetData>
  <mergeCells count="8">
    <mergeCell ref="A1:E1"/>
    <mergeCell ref="A2:E2"/>
    <mergeCell ref="B23:D23"/>
    <mergeCell ref="B26:E26"/>
    <mergeCell ref="B4:E4"/>
    <mergeCell ref="A9:E9"/>
    <mergeCell ref="A13:E13"/>
    <mergeCell ref="A17:E17"/>
  </mergeCells>
  <pageMargins left="0.70866141732283472" right="0.70866141732283472" top="0.74803149606299213" bottom="0.74803149606299213"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B5C25C-9625-4518-9CD8-60635C2B90A9}">
  <dimension ref="A1:E26"/>
  <sheetViews>
    <sheetView topLeftCell="A10" zoomScale="85" zoomScaleNormal="85" workbookViewId="0">
      <selection activeCell="C16" sqref="C16"/>
    </sheetView>
  </sheetViews>
  <sheetFormatPr defaultRowHeight="14.5" x14ac:dyDescent="0.35"/>
  <cols>
    <col min="1" max="1" width="20.453125" customWidth="1"/>
    <col min="2" max="2" width="35.7265625" customWidth="1"/>
    <col min="3" max="3" width="18" customWidth="1"/>
    <col min="4" max="4" width="25" customWidth="1"/>
    <col min="5" max="5" width="24" customWidth="1"/>
  </cols>
  <sheetData>
    <row r="1" spans="1:5" ht="28.5" customHeight="1" x14ac:dyDescent="0.4">
      <c r="A1" s="67" t="s">
        <v>2</v>
      </c>
      <c r="B1" s="67"/>
      <c r="C1" s="67"/>
      <c r="D1" s="67"/>
      <c r="E1" s="67"/>
    </row>
    <row r="2" spans="1:5" ht="27.75" customHeight="1" x14ac:dyDescent="0.35">
      <c r="A2" s="68" t="s">
        <v>0</v>
      </c>
      <c r="B2" s="68"/>
      <c r="C2" s="68"/>
      <c r="D2" s="68"/>
      <c r="E2" s="68"/>
    </row>
    <row r="3" spans="1:5" ht="24" customHeight="1" x14ac:dyDescent="0.35">
      <c r="A3" s="3" t="s">
        <v>7</v>
      </c>
      <c r="B3" s="1"/>
      <c r="C3" s="1"/>
      <c r="D3" s="1"/>
      <c r="E3" s="1"/>
    </row>
    <row r="4" spans="1:5" x14ac:dyDescent="0.35">
      <c r="A4" s="2"/>
      <c r="B4" s="2"/>
      <c r="C4" s="2"/>
      <c r="D4" s="2"/>
      <c r="E4" s="2"/>
    </row>
    <row r="5" spans="1:5" ht="69.5" customHeight="1" x14ac:dyDescent="0.35">
      <c r="A5" s="25" t="s">
        <v>1</v>
      </c>
      <c r="B5" s="72" t="s">
        <v>14</v>
      </c>
      <c r="C5" s="72"/>
      <c r="D5" s="72"/>
      <c r="E5" s="72"/>
    </row>
    <row r="6" spans="1:5" ht="24" customHeight="1" x14ac:dyDescent="0.35">
      <c r="A6" s="23" t="s">
        <v>3</v>
      </c>
      <c r="B6" s="26" t="s">
        <v>15</v>
      </c>
      <c r="C6" s="2"/>
      <c r="D6" s="2"/>
      <c r="E6" s="2"/>
    </row>
    <row r="7" spans="1:5" ht="15" thickBot="1" x14ac:dyDescent="0.4">
      <c r="A7" s="2"/>
      <c r="B7" s="2"/>
      <c r="C7" s="2"/>
      <c r="D7" s="2"/>
      <c r="E7" s="2"/>
    </row>
    <row r="8" spans="1:5" ht="80.25" customHeight="1" x14ac:dyDescent="0.35">
      <c r="A8" s="4" t="s">
        <v>4</v>
      </c>
      <c r="B8" s="7" t="s">
        <v>5</v>
      </c>
      <c r="C8" s="5" t="s">
        <v>6</v>
      </c>
      <c r="D8" s="8" t="s">
        <v>10</v>
      </c>
      <c r="E8" s="6" t="s">
        <v>11</v>
      </c>
    </row>
    <row r="9" spans="1:5" ht="27.75" customHeight="1" x14ac:dyDescent="0.35">
      <c r="A9" s="9"/>
      <c r="B9" s="10"/>
      <c r="C9" s="11"/>
      <c r="D9" s="12" t="s">
        <v>8</v>
      </c>
      <c r="E9" s="13" t="s">
        <v>8</v>
      </c>
    </row>
    <row r="10" spans="1:5" ht="25" customHeight="1" x14ac:dyDescent="0.35">
      <c r="A10" s="92" t="s">
        <v>103</v>
      </c>
      <c r="B10" s="93" t="s">
        <v>93</v>
      </c>
      <c r="C10" s="94"/>
      <c r="D10" s="95"/>
      <c r="E10" s="14"/>
    </row>
    <row r="11" spans="1:5" ht="52" customHeight="1" x14ac:dyDescent="0.35">
      <c r="A11" s="96"/>
      <c r="B11" s="97" t="s">
        <v>95</v>
      </c>
      <c r="C11" s="98"/>
      <c r="D11" s="95"/>
      <c r="E11" s="14"/>
    </row>
    <row r="12" spans="1:5" ht="25" customHeight="1" x14ac:dyDescent="0.35">
      <c r="A12" s="96" t="s">
        <v>94</v>
      </c>
      <c r="B12" s="99" t="s">
        <v>96</v>
      </c>
      <c r="C12" s="101">
        <v>8</v>
      </c>
      <c r="D12" s="95"/>
      <c r="E12" s="14">
        <f>C12*D12</f>
        <v>0</v>
      </c>
    </row>
    <row r="13" spans="1:5" ht="25" customHeight="1" x14ac:dyDescent="0.35">
      <c r="A13" s="96" t="s">
        <v>104</v>
      </c>
      <c r="B13" s="97" t="s">
        <v>97</v>
      </c>
      <c r="C13" s="101">
        <v>6</v>
      </c>
      <c r="D13" s="95"/>
      <c r="E13" s="14">
        <f t="shared" ref="E13:E16" si="0">C13*D13</f>
        <v>0</v>
      </c>
    </row>
    <row r="14" spans="1:5" ht="25" customHeight="1" x14ac:dyDescent="0.35">
      <c r="A14" s="96" t="s">
        <v>105</v>
      </c>
      <c r="B14" s="99" t="s">
        <v>98</v>
      </c>
      <c r="C14" s="101">
        <v>2</v>
      </c>
      <c r="D14" s="95"/>
      <c r="E14" s="14">
        <f t="shared" si="0"/>
        <v>0</v>
      </c>
    </row>
    <row r="15" spans="1:5" ht="25" customHeight="1" x14ac:dyDescent="0.35">
      <c r="A15" s="92" t="s">
        <v>99</v>
      </c>
      <c r="B15" s="93" t="s">
        <v>100</v>
      </c>
      <c r="C15" s="98"/>
      <c r="D15" s="95"/>
      <c r="E15" s="14"/>
    </row>
    <row r="16" spans="1:5" ht="100" x14ac:dyDescent="0.35">
      <c r="A16" s="96" t="s">
        <v>101</v>
      </c>
      <c r="B16" s="97" t="s">
        <v>102</v>
      </c>
      <c r="C16" s="100">
        <v>1</v>
      </c>
      <c r="D16" s="95"/>
      <c r="E16" s="14">
        <f t="shared" si="0"/>
        <v>0</v>
      </c>
    </row>
    <row r="17" spans="1:5" ht="40.5" customHeight="1" x14ac:dyDescent="0.35">
      <c r="A17" s="34"/>
      <c r="B17" s="69" t="s">
        <v>12</v>
      </c>
      <c r="C17" s="70"/>
      <c r="D17" s="70"/>
      <c r="E17" s="56">
        <f>SUM(E10:E16)</f>
        <v>0</v>
      </c>
    </row>
    <row r="18" spans="1:5" ht="35.25" customHeight="1" x14ac:dyDescent="0.35">
      <c r="A18" s="24" t="s">
        <v>9</v>
      </c>
      <c r="B18" s="71" t="s">
        <v>13</v>
      </c>
      <c r="C18" s="71"/>
      <c r="D18" s="71"/>
      <c r="E18" s="71"/>
    </row>
    <row r="19" spans="1:5" ht="25" customHeight="1" x14ac:dyDescent="0.35"/>
    <row r="20" spans="1:5" ht="25" customHeight="1" x14ac:dyDescent="0.35"/>
    <row r="21" spans="1:5" ht="25" customHeight="1" x14ac:dyDescent="0.35"/>
    <row r="22" spans="1:5" ht="25" customHeight="1" x14ac:dyDescent="0.35"/>
    <row r="23" spans="1:5" ht="25" customHeight="1" x14ac:dyDescent="0.35"/>
    <row r="24" spans="1:5" ht="25" customHeight="1" x14ac:dyDescent="0.35"/>
    <row r="25" spans="1:5" ht="25" customHeight="1" x14ac:dyDescent="0.35"/>
    <row r="26" spans="1:5" ht="25" customHeight="1" x14ac:dyDescent="0.35"/>
  </sheetData>
  <mergeCells count="5">
    <mergeCell ref="A1:E1"/>
    <mergeCell ref="A2:E2"/>
    <mergeCell ref="B18:E18"/>
    <mergeCell ref="B5:E5"/>
    <mergeCell ref="B17:D17"/>
  </mergeCells>
  <pageMargins left="0.70866141732283472" right="0.70866141732283472" top="0.74803149606299213" bottom="0.74803149606299213"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F1DF36-1D65-42BA-802E-CB5EF7DD2959}">
  <dimension ref="A1:E57"/>
  <sheetViews>
    <sheetView topLeftCell="A33" zoomScale="55" zoomScaleNormal="55" workbookViewId="0">
      <selection activeCell="E50" sqref="E50"/>
    </sheetView>
  </sheetViews>
  <sheetFormatPr defaultRowHeight="14.5" x14ac:dyDescent="0.35"/>
  <cols>
    <col min="1" max="1" width="20.453125" customWidth="1"/>
    <col min="2" max="2" width="35.7265625" customWidth="1"/>
    <col min="3" max="3" width="18" customWidth="1"/>
    <col min="4" max="4" width="25" customWidth="1"/>
    <col min="5" max="5" width="24" customWidth="1"/>
  </cols>
  <sheetData>
    <row r="1" spans="1:5" ht="28.5" customHeight="1" x14ac:dyDescent="0.4">
      <c r="A1" s="67" t="s">
        <v>2</v>
      </c>
      <c r="B1" s="67"/>
      <c r="C1" s="67"/>
      <c r="D1" s="67"/>
      <c r="E1" s="67"/>
    </row>
    <row r="2" spans="1:5" ht="27.75" customHeight="1" x14ac:dyDescent="0.35">
      <c r="A2" s="68" t="s">
        <v>0</v>
      </c>
      <c r="B2" s="68"/>
      <c r="C2" s="68"/>
      <c r="D2" s="68"/>
      <c r="E2" s="68"/>
    </row>
    <row r="3" spans="1:5" ht="24" customHeight="1" x14ac:dyDescent="0.35">
      <c r="A3" s="3" t="s">
        <v>7</v>
      </c>
      <c r="B3" s="1"/>
      <c r="C3" s="1"/>
      <c r="D3" s="1"/>
      <c r="E3" s="1"/>
    </row>
    <row r="4" spans="1:5" x14ac:dyDescent="0.35">
      <c r="A4" s="2"/>
      <c r="B4" s="2"/>
      <c r="C4" s="2"/>
      <c r="D4" s="2"/>
      <c r="E4" s="2"/>
    </row>
    <row r="5" spans="1:5" ht="72" customHeight="1" x14ac:dyDescent="0.35">
      <c r="A5" s="25" t="s">
        <v>1</v>
      </c>
      <c r="B5" s="72" t="s">
        <v>14</v>
      </c>
      <c r="C5" s="72"/>
      <c r="D5" s="72"/>
      <c r="E5" s="72"/>
    </row>
    <row r="6" spans="1:5" ht="24" customHeight="1" x14ac:dyDescent="0.35">
      <c r="A6" s="23" t="s">
        <v>3</v>
      </c>
      <c r="B6" s="26" t="s">
        <v>15</v>
      </c>
      <c r="C6" s="2"/>
      <c r="D6" s="2"/>
      <c r="E6" s="2"/>
    </row>
    <row r="7" spans="1:5" ht="15" thickBot="1" x14ac:dyDescent="0.4">
      <c r="A7" s="2"/>
      <c r="B7" s="2"/>
      <c r="C7" s="2"/>
      <c r="D7" s="2"/>
      <c r="E7" s="2"/>
    </row>
    <row r="8" spans="1:5" ht="80.25" customHeight="1" x14ac:dyDescent="0.35">
      <c r="A8" s="4" t="s">
        <v>4</v>
      </c>
      <c r="B8" s="7" t="s">
        <v>5</v>
      </c>
      <c r="C8" s="5" t="s">
        <v>6</v>
      </c>
      <c r="D8" s="8" t="s">
        <v>10</v>
      </c>
      <c r="E8" s="6" t="s">
        <v>11</v>
      </c>
    </row>
    <row r="9" spans="1:5" ht="27.75" customHeight="1" x14ac:dyDescent="0.35">
      <c r="A9" s="9"/>
      <c r="B9" s="10"/>
      <c r="C9" s="11"/>
      <c r="D9" s="12" t="s">
        <v>8</v>
      </c>
      <c r="E9" s="13" t="s">
        <v>8</v>
      </c>
    </row>
    <row r="10" spans="1:5" ht="25" customHeight="1" x14ac:dyDescent="0.35">
      <c r="A10" s="83" t="s">
        <v>45</v>
      </c>
      <c r="B10" s="84"/>
      <c r="C10" s="84"/>
      <c r="D10" s="84"/>
      <c r="E10" s="85"/>
    </row>
    <row r="11" spans="1:5" ht="25" customHeight="1" thickBot="1" x14ac:dyDescent="0.4">
      <c r="A11" s="41">
        <v>1.01</v>
      </c>
      <c r="B11" s="38" t="s">
        <v>48</v>
      </c>
      <c r="C11" s="35">
        <v>1</v>
      </c>
      <c r="D11" s="14"/>
      <c r="E11" s="32">
        <f t="shared" ref="E11:E20" si="0">1*D11</f>
        <v>0</v>
      </c>
    </row>
    <row r="12" spans="1:5" ht="25" customHeight="1" thickBot="1" x14ac:dyDescent="0.4">
      <c r="A12" s="41">
        <v>1.02</v>
      </c>
      <c r="B12" s="38" t="s">
        <v>49</v>
      </c>
      <c r="C12" s="35">
        <v>1</v>
      </c>
      <c r="D12" s="14"/>
      <c r="E12" s="32">
        <f t="shared" si="0"/>
        <v>0</v>
      </c>
    </row>
    <row r="13" spans="1:5" ht="25" customHeight="1" thickBot="1" x14ac:dyDescent="0.4">
      <c r="A13" s="41">
        <v>1.03</v>
      </c>
      <c r="B13" s="38" t="s">
        <v>50</v>
      </c>
      <c r="C13" s="35">
        <v>1</v>
      </c>
      <c r="D13" s="14"/>
      <c r="E13" s="32">
        <f t="shared" si="0"/>
        <v>0</v>
      </c>
    </row>
    <row r="14" spans="1:5" ht="25" customHeight="1" thickBot="1" x14ac:dyDescent="0.4">
      <c r="A14" s="41">
        <v>1.04</v>
      </c>
      <c r="B14" s="38" t="s">
        <v>51</v>
      </c>
      <c r="C14" s="35">
        <v>1</v>
      </c>
      <c r="D14" s="14"/>
      <c r="E14" s="32">
        <f t="shared" si="0"/>
        <v>0</v>
      </c>
    </row>
    <row r="15" spans="1:5" ht="25" customHeight="1" thickBot="1" x14ac:dyDescent="0.4">
      <c r="A15" s="41">
        <v>1.05</v>
      </c>
      <c r="B15" s="38" t="s">
        <v>52</v>
      </c>
      <c r="C15" s="35">
        <v>1</v>
      </c>
      <c r="D15" s="14"/>
      <c r="E15" s="32">
        <f t="shared" si="0"/>
        <v>0</v>
      </c>
    </row>
    <row r="16" spans="1:5" ht="25" customHeight="1" thickBot="1" x14ac:dyDescent="0.4">
      <c r="A16" s="41">
        <v>1.06</v>
      </c>
      <c r="B16" s="38" t="s">
        <v>53</v>
      </c>
      <c r="C16" s="35">
        <v>1</v>
      </c>
      <c r="D16" s="14"/>
      <c r="E16" s="32">
        <f t="shared" si="0"/>
        <v>0</v>
      </c>
    </row>
    <row r="17" spans="1:5" ht="44" thickBot="1" x14ac:dyDescent="0.4">
      <c r="A17" s="41">
        <v>1.07</v>
      </c>
      <c r="B17" s="38" t="s">
        <v>54</v>
      </c>
      <c r="C17" s="35">
        <v>2</v>
      </c>
      <c r="D17" s="14"/>
      <c r="E17" s="32">
        <f t="shared" si="0"/>
        <v>0</v>
      </c>
    </row>
    <row r="18" spans="1:5" ht="25" customHeight="1" thickBot="1" x14ac:dyDescent="0.4">
      <c r="A18" s="41">
        <v>1.08</v>
      </c>
      <c r="B18" s="38" t="s">
        <v>55</v>
      </c>
      <c r="C18" s="35">
        <v>1</v>
      </c>
      <c r="D18" s="14"/>
      <c r="E18" s="32">
        <f t="shared" si="0"/>
        <v>0</v>
      </c>
    </row>
    <row r="19" spans="1:5" ht="25" customHeight="1" thickBot="1" x14ac:dyDescent="0.4">
      <c r="A19" s="41">
        <v>1.0900000000000001</v>
      </c>
      <c r="B19" s="38" t="s">
        <v>56</v>
      </c>
      <c r="C19" s="35">
        <v>1</v>
      </c>
      <c r="D19" s="14"/>
      <c r="E19" s="32">
        <f t="shared" si="0"/>
        <v>0</v>
      </c>
    </row>
    <row r="20" spans="1:5" ht="25" customHeight="1" thickBot="1" x14ac:dyDescent="0.4">
      <c r="A20" s="41">
        <v>1.1000000000000001</v>
      </c>
      <c r="B20" s="38" t="s">
        <v>57</v>
      </c>
      <c r="C20" s="35">
        <v>1</v>
      </c>
      <c r="D20" s="14"/>
      <c r="E20" s="32">
        <f t="shared" si="0"/>
        <v>0</v>
      </c>
    </row>
    <row r="21" spans="1:5" ht="25" customHeight="1" x14ac:dyDescent="0.35">
      <c r="A21" s="83" t="s">
        <v>79</v>
      </c>
      <c r="B21" s="84"/>
      <c r="C21" s="84"/>
      <c r="D21" s="84"/>
      <c r="E21" s="85"/>
    </row>
    <row r="22" spans="1:5" ht="29.5" thickBot="1" x14ac:dyDescent="0.4">
      <c r="A22" s="14">
        <v>2.0099999999999998</v>
      </c>
      <c r="B22" s="38" t="s">
        <v>58</v>
      </c>
      <c r="C22" s="35">
        <v>2</v>
      </c>
      <c r="D22" s="14"/>
      <c r="E22" s="32">
        <f>1*D22</f>
        <v>0</v>
      </c>
    </row>
    <row r="23" spans="1:5" ht="25" customHeight="1" x14ac:dyDescent="0.35">
      <c r="A23" s="86" t="s">
        <v>46</v>
      </c>
      <c r="B23" s="87"/>
      <c r="C23" s="87"/>
      <c r="D23" s="87"/>
      <c r="E23" s="88"/>
    </row>
    <row r="24" spans="1:5" ht="43.5" x14ac:dyDescent="0.35">
      <c r="A24" s="14">
        <v>2.0099999999999998</v>
      </c>
      <c r="B24" s="39" t="s">
        <v>59</v>
      </c>
      <c r="C24" s="35">
        <v>4</v>
      </c>
      <c r="D24" s="14"/>
      <c r="E24" s="32">
        <f>1*D24</f>
        <v>0</v>
      </c>
    </row>
    <row r="25" spans="1:5" ht="43.5" x14ac:dyDescent="0.35">
      <c r="A25" s="14">
        <v>2.02</v>
      </c>
      <c r="B25" s="39" t="s">
        <v>60</v>
      </c>
      <c r="C25" s="35">
        <v>4</v>
      </c>
      <c r="D25" s="14"/>
      <c r="E25" s="32">
        <f>1*D25</f>
        <v>0</v>
      </c>
    </row>
    <row r="26" spans="1:5" ht="43.5" x14ac:dyDescent="0.35">
      <c r="A26" s="14">
        <v>2.0299999999999998</v>
      </c>
      <c r="B26" s="39" t="s">
        <v>61</v>
      </c>
      <c r="C26" s="35">
        <v>4</v>
      </c>
      <c r="D26" s="14"/>
      <c r="E26" s="32">
        <f>1*D26</f>
        <v>0</v>
      </c>
    </row>
    <row r="27" spans="1:5" ht="25" customHeight="1" x14ac:dyDescent="0.35">
      <c r="A27" s="83" t="s">
        <v>78</v>
      </c>
      <c r="B27" s="84"/>
      <c r="C27" s="84"/>
      <c r="D27" s="84"/>
      <c r="E27" s="85"/>
    </row>
    <row r="28" spans="1:5" ht="43.5" x14ac:dyDescent="0.35">
      <c r="A28" s="14">
        <v>3.01</v>
      </c>
      <c r="B28" s="39" t="s">
        <v>62</v>
      </c>
      <c r="C28" s="35">
        <v>10</v>
      </c>
      <c r="D28" s="14"/>
      <c r="E28" s="32">
        <f>1*D28</f>
        <v>0</v>
      </c>
    </row>
    <row r="29" spans="1:5" ht="43.5" x14ac:dyDescent="0.35">
      <c r="A29" s="14">
        <v>3.02</v>
      </c>
      <c r="B29" s="39" t="s">
        <v>63</v>
      </c>
      <c r="C29" s="35">
        <v>4</v>
      </c>
      <c r="D29" s="14"/>
      <c r="E29" s="32">
        <f>1*D29</f>
        <v>0</v>
      </c>
    </row>
    <row r="30" spans="1:5" ht="25" customHeight="1" x14ac:dyDescent="0.35">
      <c r="A30" s="83" t="s">
        <v>47</v>
      </c>
      <c r="B30" s="84"/>
      <c r="C30" s="84"/>
      <c r="D30" s="84"/>
      <c r="E30" s="85"/>
    </row>
    <row r="31" spans="1:5" ht="25" customHeight="1" thickBot="1" x14ac:dyDescent="0.4">
      <c r="A31" s="14">
        <v>4.01</v>
      </c>
      <c r="B31" s="38" t="s">
        <v>51</v>
      </c>
      <c r="C31" s="35">
        <v>1</v>
      </c>
      <c r="D31" s="14"/>
      <c r="E31" s="32">
        <f t="shared" ref="E31:E43" si="1">1*D31</f>
        <v>0</v>
      </c>
    </row>
    <row r="32" spans="1:5" ht="25" customHeight="1" thickBot="1" x14ac:dyDescent="0.4">
      <c r="A32" s="14">
        <v>4.0199999999999996</v>
      </c>
      <c r="B32" s="38" t="s">
        <v>64</v>
      </c>
      <c r="C32" s="35">
        <v>1</v>
      </c>
      <c r="D32" s="14"/>
      <c r="E32" s="32">
        <f t="shared" si="1"/>
        <v>0</v>
      </c>
    </row>
    <row r="33" spans="1:5" ht="25" customHeight="1" thickBot="1" x14ac:dyDescent="0.4">
      <c r="A33" s="14">
        <v>4.03</v>
      </c>
      <c r="B33" s="40" t="s">
        <v>65</v>
      </c>
      <c r="C33" s="35">
        <v>1</v>
      </c>
      <c r="D33" s="14"/>
      <c r="E33" s="32">
        <f t="shared" si="1"/>
        <v>0</v>
      </c>
    </row>
    <row r="34" spans="1:5" ht="29.5" thickBot="1" x14ac:dyDescent="0.4">
      <c r="A34" s="14">
        <v>4.04</v>
      </c>
      <c r="B34" s="38" t="s">
        <v>66</v>
      </c>
      <c r="C34" s="35">
        <v>1</v>
      </c>
      <c r="D34" s="14"/>
      <c r="E34" s="32">
        <f t="shared" si="1"/>
        <v>0</v>
      </c>
    </row>
    <row r="35" spans="1:5" ht="25" customHeight="1" thickBot="1" x14ac:dyDescent="0.4">
      <c r="A35" s="14">
        <v>4.05</v>
      </c>
      <c r="B35" s="38" t="s">
        <v>67</v>
      </c>
      <c r="C35" s="35">
        <v>1</v>
      </c>
      <c r="D35" s="14"/>
      <c r="E35" s="32">
        <f t="shared" si="1"/>
        <v>0</v>
      </c>
    </row>
    <row r="36" spans="1:5" ht="34" customHeight="1" thickBot="1" x14ac:dyDescent="0.4">
      <c r="A36" s="14">
        <v>4.0599999999999996</v>
      </c>
      <c r="B36" s="38" t="s">
        <v>68</v>
      </c>
      <c r="C36" s="35">
        <v>2</v>
      </c>
      <c r="D36" s="14"/>
      <c r="E36" s="32">
        <f t="shared" si="1"/>
        <v>0</v>
      </c>
    </row>
    <row r="37" spans="1:5" ht="25" customHeight="1" thickBot="1" x14ac:dyDescent="0.4">
      <c r="A37" s="14">
        <v>4.07</v>
      </c>
      <c r="B37" s="40" t="s">
        <v>69</v>
      </c>
      <c r="C37" s="35">
        <v>1</v>
      </c>
      <c r="D37" s="14"/>
      <c r="E37" s="32">
        <f t="shared" si="1"/>
        <v>0</v>
      </c>
    </row>
    <row r="38" spans="1:5" ht="29.5" thickBot="1" x14ac:dyDescent="0.4">
      <c r="A38" s="14">
        <v>4.08</v>
      </c>
      <c r="B38" s="38" t="s">
        <v>70</v>
      </c>
      <c r="C38" s="35">
        <v>1</v>
      </c>
      <c r="D38" s="14"/>
      <c r="E38" s="32">
        <f t="shared" si="1"/>
        <v>0</v>
      </c>
    </row>
    <row r="39" spans="1:5" ht="29.5" thickBot="1" x14ac:dyDescent="0.4">
      <c r="A39" s="14">
        <v>4.09</v>
      </c>
      <c r="B39" s="38" t="s">
        <v>71</v>
      </c>
      <c r="C39" s="35">
        <v>1</v>
      </c>
      <c r="D39" s="14"/>
      <c r="E39" s="32">
        <f t="shared" si="1"/>
        <v>0</v>
      </c>
    </row>
    <row r="40" spans="1:5" ht="25" customHeight="1" thickBot="1" x14ac:dyDescent="0.4">
      <c r="A40" s="41">
        <v>4.0999999999999996</v>
      </c>
      <c r="B40" s="38" t="s">
        <v>72</v>
      </c>
      <c r="C40" s="35">
        <v>1</v>
      </c>
      <c r="D40" s="14"/>
      <c r="E40" s="32">
        <f t="shared" si="1"/>
        <v>0</v>
      </c>
    </row>
    <row r="41" spans="1:5" ht="25" customHeight="1" thickBot="1" x14ac:dyDescent="0.4">
      <c r="A41" s="14">
        <v>4.1100000000000003</v>
      </c>
      <c r="B41" s="38" t="s">
        <v>73</v>
      </c>
      <c r="C41" s="35">
        <v>1</v>
      </c>
      <c r="D41" s="14"/>
      <c r="E41" s="32">
        <f t="shared" si="1"/>
        <v>0</v>
      </c>
    </row>
    <row r="42" spans="1:5" ht="61" customHeight="1" thickBot="1" x14ac:dyDescent="0.4">
      <c r="A42" s="14">
        <v>4.12</v>
      </c>
      <c r="B42" s="38" t="s">
        <v>74</v>
      </c>
      <c r="C42" s="35">
        <v>1</v>
      </c>
      <c r="D42" s="14"/>
      <c r="E42" s="32">
        <f t="shared" si="1"/>
        <v>0</v>
      </c>
    </row>
    <row r="43" spans="1:5" ht="64" customHeight="1" thickBot="1" x14ac:dyDescent="0.4">
      <c r="A43" s="14">
        <v>4.13</v>
      </c>
      <c r="B43" s="38" t="s">
        <v>75</v>
      </c>
      <c r="C43" s="35">
        <v>1</v>
      </c>
      <c r="D43" s="14"/>
      <c r="E43" s="32">
        <f t="shared" si="1"/>
        <v>0</v>
      </c>
    </row>
    <row r="44" spans="1:5" ht="25" customHeight="1" thickBot="1" x14ac:dyDescent="0.4">
      <c r="A44" s="89" t="s">
        <v>77</v>
      </c>
      <c r="B44" s="90"/>
      <c r="C44" s="90"/>
      <c r="D44" s="90"/>
      <c r="E44" s="91"/>
    </row>
    <row r="45" spans="1:5" ht="25" customHeight="1" thickBot="1" x14ac:dyDescent="0.4">
      <c r="A45" s="14">
        <v>5.01</v>
      </c>
      <c r="B45" s="40" t="s">
        <v>76</v>
      </c>
      <c r="C45" s="35">
        <v>1</v>
      </c>
      <c r="D45" s="14"/>
      <c r="E45" s="32">
        <f>1*D45</f>
        <v>0</v>
      </c>
    </row>
    <row r="46" spans="1:5" ht="40.5" customHeight="1" x14ac:dyDescent="0.35">
      <c r="A46" s="15"/>
      <c r="B46" s="79" t="s">
        <v>12</v>
      </c>
      <c r="C46" s="80"/>
      <c r="D46" s="81"/>
      <c r="E46" s="57"/>
    </row>
    <row r="47" spans="1:5" ht="25" customHeight="1" x14ac:dyDescent="0.35">
      <c r="A47" s="15"/>
      <c r="B47" s="22"/>
      <c r="C47" s="16"/>
      <c r="D47" s="17"/>
      <c r="E47" s="58">
        <f>SUM(E11:E20)+SUM(E22)+SUM(E24:E26)+SUM(E28:E29)+SUM(E31:E43)+SUM(E452)</f>
        <v>0</v>
      </c>
    </row>
    <row r="48" spans="1:5" ht="25" customHeight="1" thickBot="1" x14ac:dyDescent="0.4">
      <c r="A48" s="18"/>
      <c r="B48" s="19"/>
      <c r="C48" s="20"/>
      <c r="D48" s="21"/>
      <c r="E48" s="59"/>
    </row>
    <row r="49" spans="1:5" ht="35.25" customHeight="1" x14ac:dyDescent="0.35">
      <c r="A49" s="24" t="s">
        <v>9</v>
      </c>
      <c r="B49" s="71" t="s">
        <v>13</v>
      </c>
      <c r="C49" s="71"/>
      <c r="D49" s="71"/>
      <c r="E49" s="71"/>
    </row>
    <row r="50" spans="1:5" ht="25" customHeight="1" x14ac:dyDescent="0.35"/>
    <row r="51" spans="1:5" ht="25" customHeight="1" x14ac:dyDescent="0.35"/>
    <row r="52" spans="1:5" ht="25" customHeight="1" x14ac:dyDescent="0.35"/>
    <row r="53" spans="1:5" ht="25" customHeight="1" x14ac:dyDescent="0.35"/>
    <row r="54" spans="1:5" ht="25" customHeight="1" x14ac:dyDescent="0.35"/>
    <row r="55" spans="1:5" ht="25" customHeight="1" x14ac:dyDescent="0.35"/>
    <row r="56" spans="1:5" ht="25" customHeight="1" x14ac:dyDescent="0.35"/>
    <row r="57" spans="1:5" ht="25" customHeight="1" x14ac:dyDescent="0.35"/>
  </sheetData>
  <mergeCells count="11">
    <mergeCell ref="A1:E1"/>
    <mergeCell ref="A2:E2"/>
    <mergeCell ref="B46:D46"/>
    <mergeCell ref="B49:E49"/>
    <mergeCell ref="B5:E5"/>
    <mergeCell ref="A10:E10"/>
    <mergeCell ref="A21:E21"/>
    <mergeCell ref="A23:E23"/>
    <mergeCell ref="A27:E27"/>
    <mergeCell ref="A30:E30"/>
    <mergeCell ref="A44:E44"/>
  </mergeCells>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vt:i4>
      </vt:variant>
    </vt:vector>
  </HeadingPairs>
  <TitlesOfParts>
    <vt:vector size="11" baseType="lpstr">
      <vt:lpstr>Summary</vt:lpstr>
      <vt:lpstr>Bill A - Security Systems</vt:lpstr>
      <vt:lpstr>Bill B - Office Furniture</vt:lpstr>
      <vt:lpstr>Bill C - Water Tanks</vt:lpstr>
      <vt:lpstr>Bill D - Equipment Stores etc</vt:lpstr>
      <vt:lpstr>'Bill A - Security Systems'!_Toc41823885</vt:lpstr>
      <vt:lpstr>'Bill B - Office Furniture'!_Toc41823885</vt:lpstr>
      <vt:lpstr>'Bill C - Water Tanks'!_Toc41823885</vt:lpstr>
      <vt:lpstr>'Bill D - Equipment Stores etc'!_Toc41823885</vt:lpstr>
      <vt:lpstr>'Bill B - Office Furniture'!page37</vt:lpstr>
      <vt:lpstr>'Bill A - Security Systems'!Print_Area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padld001</dc:creator>
  <cp:lastModifiedBy>R</cp:lastModifiedBy>
  <cp:lastPrinted>2016-03-17T07:47:57Z</cp:lastPrinted>
  <dcterms:created xsi:type="dcterms:W3CDTF">2016-03-17T07:38:46Z</dcterms:created>
  <dcterms:modified xsi:type="dcterms:W3CDTF">2020-07-17T22:50:14Z</dcterms:modified>
</cp:coreProperties>
</file>